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cdat\Downloads\"/>
    </mc:Choice>
  </mc:AlternateContent>
  <xr:revisionPtr revIDLastSave="0" documentId="13_ncr:1_{3BF9E36B-1637-413B-9917-351E2F8F4AAD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Instrucciones" sheetId="1" r:id="rId1"/>
    <sheet name="Vehiculos" sheetId="2" r:id="rId2"/>
    <sheet name="Mantenimientos" sheetId="3" r:id="rId3"/>
    <sheet name="Dashboard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4" l="1"/>
  <c r="B6" i="4"/>
  <c r="B5" i="4"/>
  <c r="B4" i="4"/>
  <c r="M303" i="3"/>
  <c r="L303" i="3"/>
  <c r="J303" i="3"/>
  <c r="K303" i="3" s="1"/>
  <c r="M302" i="3"/>
  <c r="L302" i="3"/>
  <c r="J302" i="3"/>
  <c r="K302" i="3" s="1"/>
  <c r="M301" i="3"/>
  <c r="L301" i="3"/>
  <c r="J301" i="3"/>
  <c r="K301" i="3" s="1"/>
  <c r="M300" i="3"/>
  <c r="L300" i="3"/>
  <c r="K300" i="3"/>
  <c r="J300" i="3"/>
  <c r="M299" i="3"/>
  <c r="L299" i="3"/>
  <c r="J299" i="3"/>
  <c r="K299" i="3" s="1"/>
  <c r="M298" i="3"/>
  <c r="L298" i="3"/>
  <c r="J298" i="3"/>
  <c r="K298" i="3" s="1"/>
  <c r="M297" i="3"/>
  <c r="L297" i="3"/>
  <c r="J297" i="3"/>
  <c r="K297" i="3" s="1"/>
  <c r="M296" i="3"/>
  <c r="L296" i="3"/>
  <c r="J296" i="3"/>
  <c r="K296" i="3" s="1"/>
  <c r="M295" i="3"/>
  <c r="L295" i="3"/>
  <c r="J295" i="3"/>
  <c r="K295" i="3" s="1"/>
  <c r="M294" i="3"/>
  <c r="L294" i="3"/>
  <c r="J294" i="3"/>
  <c r="K294" i="3" s="1"/>
  <c r="M293" i="3"/>
  <c r="L293" i="3"/>
  <c r="K293" i="3"/>
  <c r="J293" i="3"/>
  <c r="M292" i="3"/>
  <c r="L292" i="3"/>
  <c r="K292" i="3"/>
  <c r="J292" i="3"/>
  <c r="M291" i="3"/>
  <c r="L291" i="3"/>
  <c r="J291" i="3"/>
  <c r="K291" i="3" s="1"/>
  <c r="M290" i="3"/>
  <c r="L290" i="3"/>
  <c r="J290" i="3"/>
  <c r="K290" i="3" s="1"/>
  <c r="M289" i="3"/>
  <c r="L289" i="3"/>
  <c r="J289" i="3"/>
  <c r="K289" i="3" s="1"/>
  <c r="M288" i="3"/>
  <c r="L288" i="3"/>
  <c r="J288" i="3"/>
  <c r="K288" i="3" s="1"/>
  <c r="M287" i="3"/>
  <c r="L287" i="3"/>
  <c r="J287" i="3"/>
  <c r="K287" i="3" s="1"/>
  <c r="M286" i="3"/>
  <c r="L286" i="3"/>
  <c r="J286" i="3"/>
  <c r="K286" i="3" s="1"/>
  <c r="M285" i="3"/>
  <c r="L285" i="3"/>
  <c r="J285" i="3"/>
  <c r="K285" i="3" s="1"/>
  <c r="M284" i="3"/>
  <c r="L284" i="3"/>
  <c r="J284" i="3"/>
  <c r="K284" i="3" s="1"/>
  <c r="M283" i="3"/>
  <c r="L283" i="3"/>
  <c r="J283" i="3"/>
  <c r="K283" i="3" s="1"/>
  <c r="M282" i="3"/>
  <c r="L282" i="3"/>
  <c r="J282" i="3"/>
  <c r="K282" i="3" s="1"/>
  <c r="M281" i="3"/>
  <c r="L281" i="3"/>
  <c r="J281" i="3"/>
  <c r="K281" i="3" s="1"/>
  <c r="M280" i="3"/>
  <c r="L280" i="3"/>
  <c r="K280" i="3"/>
  <c r="J280" i="3"/>
  <c r="M279" i="3"/>
  <c r="L279" i="3"/>
  <c r="J279" i="3"/>
  <c r="K279" i="3" s="1"/>
  <c r="M278" i="3"/>
  <c r="L278" i="3"/>
  <c r="J278" i="3"/>
  <c r="K278" i="3" s="1"/>
  <c r="M277" i="3"/>
  <c r="L277" i="3"/>
  <c r="J277" i="3"/>
  <c r="K277" i="3" s="1"/>
  <c r="M276" i="3"/>
  <c r="L276" i="3"/>
  <c r="K276" i="3"/>
  <c r="J276" i="3"/>
  <c r="M275" i="3"/>
  <c r="L275" i="3"/>
  <c r="J275" i="3"/>
  <c r="K275" i="3" s="1"/>
  <c r="M274" i="3"/>
  <c r="L274" i="3"/>
  <c r="J274" i="3"/>
  <c r="K274" i="3" s="1"/>
  <c r="M273" i="3"/>
  <c r="L273" i="3"/>
  <c r="J273" i="3"/>
  <c r="K273" i="3" s="1"/>
  <c r="M272" i="3"/>
  <c r="L272" i="3"/>
  <c r="J272" i="3"/>
  <c r="K272" i="3" s="1"/>
  <c r="M271" i="3"/>
  <c r="L271" i="3"/>
  <c r="J271" i="3"/>
  <c r="K271" i="3" s="1"/>
  <c r="M270" i="3"/>
  <c r="L270" i="3"/>
  <c r="J270" i="3"/>
  <c r="K270" i="3" s="1"/>
  <c r="M269" i="3"/>
  <c r="L269" i="3"/>
  <c r="J269" i="3"/>
  <c r="K269" i="3" s="1"/>
  <c r="M268" i="3"/>
  <c r="L268" i="3"/>
  <c r="K268" i="3"/>
  <c r="J268" i="3"/>
  <c r="M267" i="3"/>
  <c r="L267" i="3"/>
  <c r="J267" i="3"/>
  <c r="K267" i="3" s="1"/>
  <c r="M266" i="3"/>
  <c r="L266" i="3"/>
  <c r="J266" i="3"/>
  <c r="K266" i="3" s="1"/>
  <c r="M265" i="3"/>
  <c r="L265" i="3"/>
  <c r="J265" i="3"/>
  <c r="K265" i="3" s="1"/>
  <c r="M264" i="3"/>
  <c r="L264" i="3"/>
  <c r="J264" i="3"/>
  <c r="K264" i="3" s="1"/>
  <c r="M263" i="3"/>
  <c r="L263" i="3"/>
  <c r="J263" i="3"/>
  <c r="K263" i="3" s="1"/>
  <c r="M262" i="3"/>
  <c r="L262" i="3"/>
  <c r="J262" i="3"/>
  <c r="K262" i="3" s="1"/>
  <c r="M261" i="3"/>
  <c r="L261" i="3"/>
  <c r="J261" i="3"/>
  <c r="K261" i="3" s="1"/>
  <c r="M260" i="3"/>
  <c r="L260" i="3"/>
  <c r="J260" i="3"/>
  <c r="K260" i="3" s="1"/>
  <c r="M259" i="3"/>
  <c r="L259" i="3"/>
  <c r="J259" i="3"/>
  <c r="K259" i="3" s="1"/>
  <c r="M258" i="3"/>
  <c r="L258" i="3"/>
  <c r="J258" i="3"/>
  <c r="K258" i="3" s="1"/>
  <c r="M257" i="3"/>
  <c r="L257" i="3"/>
  <c r="J257" i="3"/>
  <c r="K257" i="3" s="1"/>
  <c r="M256" i="3"/>
  <c r="L256" i="3"/>
  <c r="K256" i="3"/>
  <c r="J256" i="3"/>
  <c r="M255" i="3"/>
  <c r="L255" i="3"/>
  <c r="J255" i="3"/>
  <c r="K255" i="3" s="1"/>
  <c r="M254" i="3"/>
  <c r="L254" i="3"/>
  <c r="J254" i="3"/>
  <c r="K254" i="3" s="1"/>
  <c r="M253" i="3"/>
  <c r="L253" i="3"/>
  <c r="J253" i="3"/>
  <c r="K253" i="3" s="1"/>
  <c r="M252" i="3"/>
  <c r="L252" i="3"/>
  <c r="K252" i="3"/>
  <c r="J252" i="3"/>
  <c r="M251" i="3"/>
  <c r="L251" i="3"/>
  <c r="J251" i="3"/>
  <c r="K251" i="3" s="1"/>
  <c r="M250" i="3"/>
  <c r="L250" i="3"/>
  <c r="J250" i="3"/>
  <c r="K250" i="3" s="1"/>
  <c r="M249" i="3"/>
  <c r="L249" i="3"/>
  <c r="J249" i="3"/>
  <c r="K249" i="3" s="1"/>
  <c r="M248" i="3"/>
  <c r="L248" i="3"/>
  <c r="J248" i="3"/>
  <c r="K248" i="3" s="1"/>
  <c r="M247" i="3"/>
  <c r="L247" i="3"/>
  <c r="J247" i="3"/>
  <c r="K247" i="3" s="1"/>
  <c r="M246" i="3"/>
  <c r="L246" i="3"/>
  <c r="J246" i="3"/>
  <c r="K246" i="3" s="1"/>
  <c r="M245" i="3"/>
  <c r="L245" i="3"/>
  <c r="J245" i="3"/>
  <c r="K245" i="3" s="1"/>
  <c r="M244" i="3"/>
  <c r="L244" i="3"/>
  <c r="K244" i="3"/>
  <c r="J244" i="3"/>
  <c r="M243" i="3"/>
  <c r="L243" i="3"/>
  <c r="J243" i="3"/>
  <c r="K243" i="3" s="1"/>
  <c r="M242" i="3"/>
  <c r="L242" i="3"/>
  <c r="J242" i="3"/>
  <c r="K242" i="3" s="1"/>
  <c r="M241" i="3"/>
  <c r="L241" i="3"/>
  <c r="J241" i="3"/>
  <c r="K241" i="3" s="1"/>
  <c r="M240" i="3"/>
  <c r="L240" i="3"/>
  <c r="J240" i="3"/>
  <c r="K240" i="3" s="1"/>
  <c r="M239" i="3"/>
  <c r="L239" i="3"/>
  <c r="J239" i="3"/>
  <c r="K239" i="3" s="1"/>
  <c r="M238" i="3"/>
  <c r="L238" i="3"/>
  <c r="J238" i="3"/>
  <c r="K238" i="3" s="1"/>
  <c r="M237" i="3"/>
  <c r="L237" i="3"/>
  <c r="K237" i="3"/>
  <c r="J237" i="3"/>
  <c r="M236" i="3"/>
  <c r="L236" i="3"/>
  <c r="J236" i="3"/>
  <c r="K236" i="3" s="1"/>
  <c r="M235" i="3"/>
  <c r="L235" i="3"/>
  <c r="J235" i="3"/>
  <c r="K235" i="3" s="1"/>
  <c r="M234" i="3"/>
  <c r="L234" i="3"/>
  <c r="J234" i="3"/>
  <c r="K234" i="3" s="1"/>
  <c r="M233" i="3"/>
  <c r="L233" i="3"/>
  <c r="K233" i="3"/>
  <c r="J233" i="3"/>
  <c r="M232" i="3"/>
  <c r="L232" i="3"/>
  <c r="J232" i="3"/>
  <c r="K232" i="3" s="1"/>
  <c r="M231" i="3"/>
  <c r="L231" i="3"/>
  <c r="J231" i="3"/>
  <c r="K231" i="3" s="1"/>
  <c r="M230" i="3"/>
  <c r="L230" i="3"/>
  <c r="J230" i="3"/>
  <c r="K230" i="3" s="1"/>
  <c r="M229" i="3"/>
  <c r="L229" i="3"/>
  <c r="K229" i="3"/>
  <c r="J229" i="3"/>
  <c r="M228" i="3"/>
  <c r="L228" i="3"/>
  <c r="K228" i="3"/>
  <c r="J228" i="3"/>
  <c r="M227" i="3"/>
  <c r="L227" i="3"/>
  <c r="J227" i="3"/>
  <c r="K227" i="3" s="1"/>
  <c r="M226" i="3"/>
  <c r="L226" i="3"/>
  <c r="J226" i="3"/>
  <c r="K226" i="3" s="1"/>
  <c r="M225" i="3"/>
  <c r="L225" i="3"/>
  <c r="J225" i="3"/>
  <c r="K225" i="3" s="1"/>
  <c r="M224" i="3"/>
  <c r="L224" i="3"/>
  <c r="K224" i="3"/>
  <c r="J224" i="3"/>
  <c r="M223" i="3"/>
  <c r="L223" i="3"/>
  <c r="J223" i="3"/>
  <c r="K223" i="3" s="1"/>
  <c r="M222" i="3"/>
  <c r="L222" i="3"/>
  <c r="J222" i="3"/>
  <c r="K222" i="3" s="1"/>
  <c r="M221" i="3"/>
  <c r="L221" i="3"/>
  <c r="K221" i="3"/>
  <c r="J221" i="3"/>
  <c r="M220" i="3"/>
  <c r="L220" i="3"/>
  <c r="K220" i="3"/>
  <c r="J220" i="3"/>
  <c r="M219" i="3"/>
  <c r="L219" i="3"/>
  <c r="J219" i="3"/>
  <c r="K219" i="3" s="1"/>
  <c r="M218" i="3"/>
  <c r="L218" i="3"/>
  <c r="J218" i="3"/>
  <c r="K218" i="3" s="1"/>
  <c r="M217" i="3"/>
  <c r="L217" i="3"/>
  <c r="J217" i="3"/>
  <c r="K217" i="3" s="1"/>
  <c r="M216" i="3"/>
  <c r="L216" i="3"/>
  <c r="J216" i="3"/>
  <c r="K216" i="3" s="1"/>
  <c r="M215" i="3"/>
  <c r="L215" i="3"/>
  <c r="J215" i="3"/>
  <c r="K215" i="3" s="1"/>
  <c r="M214" i="3"/>
  <c r="L214" i="3"/>
  <c r="J214" i="3"/>
  <c r="K214" i="3" s="1"/>
  <c r="M213" i="3"/>
  <c r="L213" i="3"/>
  <c r="J213" i="3"/>
  <c r="K213" i="3" s="1"/>
  <c r="M212" i="3"/>
  <c r="L212" i="3"/>
  <c r="K212" i="3"/>
  <c r="J212" i="3"/>
  <c r="M211" i="3"/>
  <c r="L211" i="3"/>
  <c r="J211" i="3"/>
  <c r="K211" i="3" s="1"/>
  <c r="M210" i="3"/>
  <c r="L210" i="3"/>
  <c r="J210" i="3"/>
  <c r="K210" i="3" s="1"/>
  <c r="M209" i="3"/>
  <c r="L209" i="3"/>
  <c r="J209" i="3"/>
  <c r="K209" i="3" s="1"/>
  <c r="M208" i="3"/>
  <c r="L208" i="3"/>
  <c r="J208" i="3"/>
  <c r="K208" i="3" s="1"/>
  <c r="M207" i="3"/>
  <c r="L207" i="3"/>
  <c r="J207" i="3"/>
  <c r="K207" i="3" s="1"/>
  <c r="M206" i="3"/>
  <c r="L206" i="3"/>
  <c r="J206" i="3"/>
  <c r="K206" i="3" s="1"/>
  <c r="M205" i="3"/>
  <c r="L205" i="3"/>
  <c r="K205" i="3"/>
  <c r="J205" i="3"/>
  <c r="M204" i="3"/>
  <c r="L204" i="3"/>
  <c r="J204" i="3"/>
  <c r="K204" i="3" s="1"/>
  <c r="M203" i="3"/>
  <c r="L203" i="3"/>
  <c r="J203" i="3"/>
  <c r="K203" i="3" s="1"/>
  <c r="M202" i="3"/>
  <c r="L202" i="3"/>
  <c r="J202" i="3"/>
  <c r="K202" i="3" s="1"/>
  <c r="M201" i="3"/>
  <c r="L201" i="3"/>
  <c r="K201" i="3"/>
  <c r="J201" i="3"/>
  <c r="M200" i="3"/>
  <c r="L200" i="3"/>
  <c r="J200" i="3"/>
  <c r="K200" i="3" s="1"/>
  <c r="M199" i="3"/>
  <c r="L199" i="3"/>
  <c r="J199" i="3"/>
  <c r="K199" i="3" s="1"/>
  <c r="M198" i="3"/>
  <c r="L198" i="3"/>
  <c r="J198" i="3"/>
  <c r="K198" i="3" s="1"/>
  <c r="M197" i="3"/>
  <c r="L197" i="3"/>
  <c r="K197" i="3"/>
  <c r="J197" i="3"/>
  <c r="M196" i="3"/>
  <c r="L196" i="3"/>
  <c r="K196" i="3"/>
  <c r="J196" i="3"/>
  <c r="M195" i="3"/>
  <c r="L195" i="3"/>
  <c r="J195" i="3"/>
  <c r="K195" i="3" s="1"/>
  <c r="M194" i="3"/>
  <c r="L194" i="3"/>
  <c r="J194" i="3"/>
  <c r="K194" i="3" s="1"/>
  <c r="M193" i="3"/>
  <c r="L193" i="3"/>
  <c r="J193" i="3"/>
  <c r="K193" i="3" s="1"/>
  <c r="M192" i="3"/>
  <c r="L192" i="3"/>
  <c r="K192" i="3"/>
  <c r="J192" i="3"/>
  <c r="M191" i="3"/>
  <c r="L191" i="3"/>
  <c r="J191" i="3"/>
  <c r="K191" i="3" s="1"/>
  <c r="M190" i="3"/>
  <c r="L190" i="3"/>
  <c r="J190" i="3"/>
  <c r="K190" i="3" s="1"/>
  <c r="M189" i="3"/>
  <c r="L189" i="3"/>
  <c r="J189" i="3"/>
  <c r="K189" i="3" s="1"/>
  <c r="M188" i="3"/>
  <c r="L188" i="3"/>
  <c r="K188" i="3"/>
  <c r="J188" i="3"/>
  <c r="M187" i="3"/>
  <c r="L187" i="3"/>
  <c r="J187" i="3"/>
  <c r="K187" i="3" s="1"/>
  <c r="M186" i="3"/>
  <c r="L186" i="3"/>
  <c r="J186" i="3"/>
  <c r="K186" i="3" s="1"/>
  <c r="M185" i="3"/>
  <c r="L185" i="3"/>
  <c r="J185" i="3"/>
  <c r="K185" i="3" s="1"/>
  <c r="M184" i="3"/>
  <c r="L184" i="3"/>
  <c r="J184" i="3"/>
  <c r="K184" i="3" s="1"/>
  <c r="M183" i="3"/>
  <c r="L183" i="3"/>
  <c r="J183" i="3"/>
  <c r="K183" i="3" s="1"/>
  <c r="M182" i="3"/>
  <c r="L182" i="3"/>
  <c r="J182" i="3"/>
  <c r="K182" i="3" s="1"/>
  <c r="M181" i="3"/>
  <c r="L181" i="3"/>
  <c r="J181" i="3"/>
  <c r="K181" i="3" s="1"/>
  <c r="M180" i="3"/>
  <c r="L180" i="3"/>
  <c r="J180" i="3"/>
  <c r="K180" i="3" s="1"/>
  <c r="M179" i="3"/>
  <c r="L179" i="3"/>
  <c r="J179" i="3"/>
  <c r="K179" i="3" s="1"/>
  <c r="M178" i="3"/>
  <c r="L178" i="3"/>
  <c r="J178" i="3"/>
  <c r="K178" i="3" s="1"/>
  <c r="M177" i="3"/>
  <c r="L177" i="3"/>
  <c r="J177" i="3"/>
  <c r="K177" i="3" s="1"/>
  <c r="M176" i="3"/>
  <c r="L176" i="3"/>
  <c r="J176" i="3"/>
  <c r="K176" i="3" s="1"/>
  <c r="M175" i="3"/>
  <c r="L175" i="3"/>
  <c r="J175" i="3"/>
  <c r="K175" i="3" s="1"/>
  <c r="M174" i="3"/>
  <c r="L174" i="3"/>
  <c r="J174" i="3"/>
  <c r="K174" i="3" s="1"/>
  <c r="M173" i="3"/>
  <c r="L173" i="3"/>
  <c r="K173" i="3"/>
  <c r="J173" i="3"/>
  <c r="M172" i="3"/>
  <c r="L172" i="3"/>
  <c r="J172" i="3"/>
  <c r="K172" i="3" s="1"/>
  <c r="M171" i="3"/>
  <c r="L171" i="3"/>
  <c r="J171" i="3"/>
  <c r="K171" i="3" s="1"/>
  <c r="M170" i="3"/>
  <c r="L170" i="3"/>
  <c r="J170" i="3"/>
  <c r="K170" i="3" s="1"/>
  <c r="M169" i="3"/>
  <c r="L169" i="3"/>
  <c r="K169" i="3"/>
  <c r="J169" i="3"/>
  <c r="M168" i="3"/>
  <c r="L168" i="3"/>
  <c r="J168" i="3"/>
  <c r="K168" i="3" s="1"/>
  <c r="M167" i="3"/>
  <c r="L167" i="3"/>
  <c r="J167" i="3"/>
  <c r="K167" i="3" s="1"/>
  <c r="M166" i="3"/>
  <c r="L166" i="3"/>
  <c r="J166" i="3"/>
  <c r="K166" i="3" s="1"/>
  <c r="M165" i="3"/>
  <c r="L165" i="3"/>
  <c r="K165" i="3"/>
  <c r="J165" i="3"/>
  <c r="M164" i="3"/>
  <c r="L164" i="3"/>
  <c r="K164" i="3"/>
  <c r="J164" i="3"/>
  <c r="M163" i="3"/>
  <c r="L163" i="3"/>
  <c r="J163" i="3"/>
  <c r="K163" i="3" s="1"/>
  <c r="M162" i="3"/>
  <c r="L162" i="3"/>
  <c r="J162" i="3"/>
  <c r="K162" i="3" s="1"/>
  <c r="M161" i="3"/>
  <c r="L161" i="3"/>
  <c r="J161" i="3"/>
  <c r="K161" i="3" s="1"/>
  <c r="M160" i="3"/>
  <c r="L160" i="3"/>
  <c r="K160" i="3"/>
  <c r="J160" i="3"/>
  <c r="M159" i="3"/>
  <c r="L159" i="3"/>
  <c r="J159" i="3"/>
  <c r="K159" i="3" s="1"/>
  <c r="M158" i="3"/>
  <c r="L158" i="3"/>
  <c r="J158" i="3"/>
  <c r="K158" i="3" s="1"/>
  <c r="M157" i="3"/>
  <c r="L157" i="3"/>
  <c r="J157" i="3"/>
  <c r="K157" i="3" s="1"/>
  <c r="M156" i="3"/>
  <c r="L156" i="3"/>
  <c r="K156" i="3"/>
  <c r="J156" i="3"/>
  <c r="M155" i="3"/>
  <c r="L155" i="3"/>
  <c r="J155" i="3"/>
  <c r="K155" i="3" s="1"/>
  <c r="M154" i="3"/>
  <c r="L154" i="3"/>
  <c r="J154" i="3"/>
  <c r="K154" i="3" s="1"/>
  <c r="M153" i="3"/>
  <c r="L153" i="3"/>
  <c r="J153" i="3"/>
  <c r="K153" i="3" s="1"/>
  <c r="M152" i="3"/>
  <c r="L152" i="3"/>
  <c r="J152" i="3"/>
  <c r="K152" i="3" s="1"/>
  <c r="M151" i="3"/>
  <c r="L151" i="3"/>
  <c r="J151" i="3"/>
  <c r="K151" i="3" s="1"/>
  <c r="M150" i="3"/>
  <c r="L150" i="3"/>
  <c r="J150" i="3"/>
  <c r="K150" i="3" s="1"/>
  <c r="M149" i="3"/>
  <c r="L149" i="3"/>
  <c r="J149" i="3"/>
  <c r="K149" i="3" s="1"/>
  <c r="M148" i="3"/>
  <c r="L148" i="3"/>
  <c r="J148" i="3"/>
  <c r="K148" i="3" s="1"/>
  <c r="M147" i="3"/>
  <c r="L147" i="3"/>
  <c r="J147" i="3"/>
  <c r="K147" i="3" s="1"/>
  <c r="M146" i="3"/>
  <c r="L146" i="3"/>
  <c r="J146" i="3"/>
  <c r="K146" i="3" s="1"/>
  <c r="M145" i="3"/>
  <c r="L145" i="3"/>
  <c r="J145" i="3"/>
  <c r="K145" i="3" s="1"/>
  <c r="M144" i="3"/>
  <c r="L144" i="3"/>
  <c r="J144" i="3"/>
  <c r="K144" i="3" s="1"/>
  <c r="M143" i="3"/>
  <c r="L143" i="3"/>
  <c r="J143" i="3"/>
  <c r="K143" i="3" s="1"/>
  <c r="M142" i="3"/>
  <c r="L142" i="3"/>
  <c r="J142" i="3"/>
  <c r="K142" i="3" s="1"/>
  <c r="M141" i="3"/>
  <c r="L141" i="3"/>
  <c r="K141" i="3"/>
  <c r="J141" i="3"/>
  <c r="M140" i="3"/>
  <c r="L140" i="3"/>
  <c r="J140" i="3"/>
  <c r="K140" i="3" s="1"/>
  <c r="M139" i="3"/>
  <c r="L139" i="3"/>
  <c r="J139" i="3"/>
  <c r="K139" i="3" s="1"/>
  <c r="M138" i="3"/>
  <c r="L138" i="3"/>
  <c r="J138" i="3"/>
  <c r="K138" i="3" s="1"/>
  <c r="M137" i="3"/>
  <c r="L137" i="3"/>
  <c r="K137" i="3"/>
  <c r="J137" i="3"/>
  <c r="M136" i="3"/>
  <c r="L136" i="3"/>
  <c r="J136" i="3"/>
  <c r="K136" i="3" s="1"/>
  <c r="M135" i="3"/>
  <c r="L135" i="3"/>
  <c r="J135" i="3"/>
  <c r="K135" i="3" s="1"/>
  <c r="M134" i="3"/>
  <c r="L134" i="3"/>
  <c r="J134" i="3"/>
  <c r="K134" i="3" s="1"/>
  <c r="M133" i="3"/>
  <c r="L133" i="3"/>
  <c r="K133" i="3"/>
  <c r="J133" i="3"/>
  <c r="M132" i="3"/>
  <c r="L132" i="3"/>
  <c r="K132" i="3"/>
  <c r="J132" i="3"/>
  <c r="M131" i="3"/>
  <c r="L131" i="3"/>
  <c r="J131" i="3"/>
  <c r="K131" i="3" s="1"/>
  <c r="M130" i="3"/>
  <c r="L130" i="3"/>
  <c r="J130" i="3"/>
  <c r="K130" i="3" s="1"/>
  <c r="M129" i="3"/>
  <c r="L129" i="3"/>
  <c r="J129" i="3"/>
  <c r="K129" i="3" s="1"/>
  <c r="M128" i="3"/>
  <c r="L128" i="3"/>
  <c r="K128" i="3"/>
  <c r="J128" i="3"/>
  <c r="M127" i="3"/>
  <c r="L127" i="3"/>
  <c r="J127" i="3"/>
  <c r="K127" i="3" s="1"/>
  <c r="M126" i="3"/>
  <c r="L126" i="3"/>
  <c r="J126" i="3"/>
  <c r="K126" i="3" s="1"/>
  <c r="M125" i="3"/>
  <c r="L125" i="3"/>
  <c r="J125" i="3"/>
  <c r="K125" i="3" s="1"/>
  <c r="M124" i="3"/>
  <c r="L124" i="3"/>
  <c r="K124" i="3"/>
  <c r="J124" i="3"/>
  <c r="M123" i="3"/>
  <c r="L123" i="3"/>
  <c r="J123" i="3"/>
  <c r="K123" i="3" s="1"/>
  <c r="M122" i="3"/>
  <c r="L122" i="3"/>
  <c r="J122" i="3"/>
  <c r="K122" i="3" s="1"/>
  <c r="M121" i="3"/>
  <c r="L121" i="3"/>
  <c r="J121" i="3"/>
  <c r="K121" i="3" s="1"/>
  <c r="M120" i="3"/>
  <c r="L120" i="3"/>
  <c r="J120" i="3"/>
  <c r="K120" i="3" s="1"/>
  <c r="M119" i="3"/>
  <c r="L119" i="3"/>
  <c r="J119" i="3"/>
  <c r="K119" i="3" s="1"/>
  <c r="M118" i="3"/>
  <c r="L118" i="3"/>
  <c r="J118" i="3"/>
  <c r="K118" i="3" s="1"/>
  <c r="M117" i="3"/>
  <c r="L117" i="3"/>
  <c r="J117" i="3"/>
  <c r="K117" i="3" s="1"/>
  <c r="M116" i="3"/>
  <c r="L116" i="3"/>
  <c r="J116" i="3"/>
  <c r="K116" i="3" s="1"/>
  <c r="M115" i="3"/>
  <c r="L115" i="3"/>
  <c r="J115" i="3"/>
  <c r="K115" i="3" s="1"/>
  <c r="M114" i="3"/>
  <c r="L114" i="3"/>
  <c r="J114" i="3"/>
  <c r="K114" i="3" s="1"/>
  <c r="M113" i="3"/>
  <c r="L113" i="3"/>
  <c r="J113" i="3"/>
  <c r="K113" i="3" s="1"/>
  <c r="M112" i="3"/>
  <c r="L112" i="3"/>
  <c r="J112" i="3"/>
  <c r="K112" i="3" s="1"/>
  <c r="M111" i="3"/>
  <c r="L111" i="3"/>
  <c r="J111" i="3"/>
  <c r="K111" i="3" s="1"/>
  <c r="M110" i="3"/>
  <c r="L110" i="3"/>
  <c r="J110" i="3"/>
  <c r="K110" i="3" s="1"/>
  <c r="M109" i="3"/>
  <c r="L109" i="3"/>
  <c r="K109" i="3"/>
  <c r="J109" i="3"/>
  <c r="M108" i="3"/>
  <c r="L108" i="3"/>
  <c r="J108" i="3"/>
  <c r="K108" i="3" s="1"/>
  <c r="M107" i="3"/>
  <c r="L107" i="3"/>
  <c r="J107" i="3"/>
  <c r="K107" i="3" s="1"/>
  <c r="M106" i="3"/>
  <c r="L106" i="3"/>
  <c r="J106" i="3"/>
  <c r="K106" i="3" s="1"/>
  <c r="M105" i="3"/>
  <c r="L105" i="3"/>
  <c r="K105" i="3"/>
  <c r="J105" i="3"/>
  <c r="M104" i="3"/>
  <c r="L104" i="3"/>
  <c r="J104" i="3"/>
  <c r="K104" i="3" s="1"/>
  <c r="M103" i="3"/>
  <c r="L103" i="3"/>
  <c r="J103" i="3"/>
  <c r="K103" i="3" s="1"/>
  <c r="M102" i="3"/>
  <c r="L102" i="3"/>
  <c r="J102" i="3"/>
  <c r="K102" i="3" s="1"/>
  <c r="M101" i="3"/>
  <c r="L101" i="3"/>
  <c r="K101" i="3"/>
  <c r="J101" i="3"/>
  <c r="M100" i="3"/>
  <c r="L100" i="3"/>
  <c r="K100" i="3"/>
  <c r="J100" i="3"/>
  <c r="M99" i="3"/>
  <c r="L99" i="3"/>
  <c r="J99" i="3"/>
  <c r="K99" i="3" s="1"/>
  <c r="M98" i="3"/>
  <c r="L98" i="3"/>
  <c r="J98" i="3"/>
  <c r="K98" i="3" s="1"/>
  <c r="M97" i="3"/>
  <c r="L97" i="3"/>
  <c r="J97" i="3"/>
  <c r="K97" i="3" s="1"/>
  <c r="M96" i="3"/>
  <c r="L96" i="3"/>
  <c r="K96" i="3"/>
  <c r="J96" i="3"/>
  <c r="M95" i="3"/>
  <c r="L95" i="3"/>
  <c r="J95" i="3"/>
  <c r="K95" i="3" s="1"/>
  <c r="M94" i="3"/>
  <c r="L94" i="3"/>
  <c r="J94" i="3"/>
  <c r="K94" i="3" s="1"/>
  <c r="M93" i="3"/>
  <c r="L93" i="3"/>
  <c r="J93" i="3"/>
  <c r="K93" i="3" s="1"/>
  <c r="M92" i="3"/>
  <c r="L92" i="3"/>
  <c r="J92" i="3"/>
  <c r="K92" i="3" s="1"/>
  <c r="M91" i="3"/>
  <c r="L91" i="3"/>
  <c r="J91" i="3"/>
  <c r="K91" i="3" s="1"/>
  <c r="M90" i="3"/>
  <c r="L90" i="3"/>
  <c r="J90" i="3"/>
  <c r="K90" i="3" s="1"/>
  <c r="M89" i="3"/>
  <c r="L89" i="3"/>
  <c r="J89" i="3"/>
  <c r="K89" i="3" s="1"/>
  <c r="M88" i="3"/>
  <c r="L88" i="3"/>
  <c r="J88" i="3"/>
  <c r="K88" i="3" s="1"/>
  <c r="M87" i="3"/>
  <c r="L87" i="3"/>
  <c r="J87" i="3"/>
  <c r="K87" i="3" s="1"/>
  <c r="M86" i="3"/>
  <c r="L86" i="3"/>
  <c r="J86" i="3"/>
  <c r="K86" i="3" s="1"/>
  <c r="M85" i="3"/>
  <c r="L85" i="3"/>
  <c r="J85" i="3"/>
  <c r="K85" i="3" s="1"/>
  <c r="M84" i="3"/>
  <c r="L84" i="3"/>
  <c r="J84" i="3"/>
  <c r="K84" i="3" s="1"/>
  <c r="M83" i="3"/>
  <c r="L83" i="3"/>
  <c r="J83" i="3"/>
  <c r="K83" i="3" s="1"/>
  <c r="M82" i="3"/>
  <c r="L82" i="3"/>
  <c r="J82" i="3"/>
  <c r="K82" i="3" s="1"/>
  <c r="M81" i="3"/>
  <c r="L81" i="3"/>
  <c r="J81" i="3"/>
  <c r="K81" i="3" s="1"/>
  <c r="M80" i="3"/>
  <c r="L80" i="3"/>
  <c r="J80" i="3"/>
  <c r="K80" i="3" s="1"/>
  <c r="M79" i="3"/>
  <c r="L79" i="3"/>
  <c r="J79" i="3"/>
  <c r="K79" i="3" s="1"/>
  <c r="M78" i="3"/>
  <c r="L78" i="3"/>
  <c r="J78" i="3"/>
  <c r="K78" i="3" s="1"/>
  <c r="M77" i="3"/>
  <c r="L77" i="3"/>
  <c r="K77" i="3"/>
  <c r="J77" i="3"/>
  <c r="M76" i="3"/>
  <c r="L76" i="3"/>
  <c r="J76" i="3"/>
  <c r="K76" i="3" s="1"/>
  <c r="M75" i="3"/>
  <c r="L75" i="3"/>
  <c r="J75" i="3"/>
  <c r="K75" i="3" s="1"/>
  <c r="M74" i="3"/>
  <c r="L74" i="3"/>
  <c r="J74" i="3"/>
  <c r="K74" i="3" s="1"/>
  <c r="M73" i="3"/>
  <c r="L73" i="3"/>
  <c r="K73" i="3"/>
  <c r="J73" i="3"/>
  <c r="M72" i="3"/>
  <c r="L72" i="3"/>
  <c r="J72" i="3"/>
  <c r="K72" i="3" s="1"/>
  <c r="M71" i="3"/>
  <c r="L71" i="3"/>
  <c r="J71" i="3"/>
  <c r="K71" i="3" s="1"/>
  <c r="M70" i="3"/>
  <c r="L70" i="3"/>
  <c r="J70" i="3"/>
  <c r="K70" i="3" s="1"/>
  <c r="M69" i="3"/>
  <c r="L69" i="3"/>
  <c r="J69" i="3"/>
  <c r="K69" i="3" s="1"/>
  <c r="M68" i="3"/>
  <c r="L68" i="3"/>
  <c r="K68" i="3"/>
  <c r="J68" i="3"/>
  <c r="M67" i="3"/>
  <c r="L67" i="3"/>
  <c r="J67" i="3"/>
  <c r="K67" i="3" s="1"/>
  <c r="M66" i="3"/>
  <c r="L66" i="3"/>
  <c r="J66" i="3"/>
  <c r="K66" i="3" s="1"/>
  <c r="M65" i="3"/>
  <c r="L65" i="3"/>
  <c r="J65" i="3"/>
  <c r="K65" i="3" s="1"/>
  <c r="M64" i="3"/>
  <c r="L64" i="3"/>
  <c r="K64" i="3"/>
  <c r="J64" i="3"/>
  <c r="M63" i="3"/>
  <c r="L63" i="3"/>
  <c r="J63" i="3"/>
  <c r="K63" i="3" s="1"/>
  <c r="M62" i="3"/>
  <c r="L62" i="3"/>
  <c r="J62" i="3"/>
  <c r="K62" i="3" s="1"/>
  <c r="M61" i="3"/>
  <c r="L61" i="3"/>
  <c r="J61" i="3"/>
  <c r="K61" i="3" s="1"/>
  <c r="M60" i="3"/>
  <c r="L60" i="3"/>
  <c r="J60" i="3"/>
  <c r="K60" i="3" s="1"/>
  <c r="M59" i="3"/>
  <c r="L59" i="3"/>
  <c r="J59" i="3"/>
  <c r="K59" i="3" s="1"/>
  <c r="M58" i="3"/>
  <c r="L58" i="3"/>
  <c r="J58" i="3"/>
  <c r="K58" i="3" s="1"/>
  <c r="M57" i="3"/>
  <c r="L57" i="3"/>
  <c r="J57" i="3"/>
  <c r="K57" i="3" s="1"/>
  <c r="M56" i="3"/>
  <c r="L56" i="3"/>
  <c r="J56" i="3"/>
  <c r="K56" i="3" s="1"/>
  <c r="M55" i="3"/>
  <c r="L55" i="3"/>
  <c r="J55" i="3"/>
  <c r="K55" i="3" s="1"/>
  <c r="M54" i="3"/>
  <c r="L54" i="3"/>
  <c r="J54" i="3"/>
  <c r="K54" i="3" s="1"/>
  <c r="M53" i="3"/>
  <c r="L53" i="3"/>
  <c r="J53" i="3"/>
  <c r="K53" i="3" s="1"/>
  <c r="M52" i="3"/>
  <c r="L52" i="3"/>
  <c r="J52" i="3"/>
  <c r="K52" i="3" s="1"/>
  <c r="M51" i="3"/>
  <c r="L51" i="3"/>
  <c r="J51" i="3"/>
  <c r="K51" i="3" s="1"/>
  <c r="M50" i="3"/>
  <c r="L50" i="3"/>
  <c r="J50" i="3"/>
  <c r="K50" i="3" s="1"/>
  <c r="M49" i="3"/>
  <c r="L49" i="3"/>
  <c r="J49" i="3"/>
  <c r="K49" i="3" s="1"/>
  <c r="M48" i="3"/>
  <c r="L48" i="3"/>
  <c r="J48" i="3"/>
  <c r="K48" i="3" s="1"/>
  <c r="M47" i="3"/>
  <c r="L47" i="3"/>
  <c r="J47" i="3"/>
  <c r="K47" i="3" s="1"/>
  <c r="M46" i="3"/>
  <c r="L46" i="3"/>
  <c r="J46" i="3"/>
  <c r="K46" i="3" s="1"/>
  <c r="M45" i="3"/>
  <c r="L45" i="3"/>
  <c r="K45" i="3"/>
  <c r="J45" i="3"/>
  <c r="M44" i="3"/>
  <c r="L44" i="3"/>
  <c r="J44" i="3"/>
  <c r="K44" i="3" s="1"/>
  <c r="M43" i="3"/>
  <c r="L43" i="3"/>
  <c r="J43" i="3"/>
  <c r="K43" i="3" s="1"/>
  <c r="M42" i="3"/>
  <c r="L42" i="3"/>
  <c r="J42" i="3"/>
  <c r="K42" i="3" s="1"/>
  <c r="M41" i="3"/>
  <c r="L41" i="3"/>
  <c r="K41" i="3"/>
  <c r="J41" i="3"/>
  <c r="M40" i="3"/>
  <c r="L40" i="3"/>
  <c r="J40" i="3"/>
  <c r="K40" i="3" s="1"/>
  <c r="M39" i="3"/>
  <c r="L39" i="3"/>
  <c r="J39" i="3"/>
  <c r="K39" i="3" s="1"/>
  <c r="M38" i="3"/>
  <c r="L38" i="3"/>
  <c r="J38" i="3"/>
  <c r="K38" i="3" s="1"/>
  <c r="M37" i="3"/>
  <c r="L37" i="3"/>
  <c r="J37" i="3"/>
  <c r="K37" i="3" s="1"/>
  <c r="M36" i="3"/>
  <c r="L36" i="3"/>
  <c r="K36" i="3"/>
  <c r="J36" i="3"/>
  <c r="M35" i="3"/>
  <c r="L35" i="3"/>
  <c r="J35" i="3"/>
  <c r="K35" i="3" s="1"/>
  <c r="M34" i="3"/>
  <c r="L34" i="3"/>
  <c r="J34" i="3"/>
  <c r="K34" i="3" s="1"/>
  <c r="M33" i="3"/>
  <c r="L33" i="3"/>
  <c r="J33" i="3"/>
  <c r="K33" i="3" s="1"/>
  <c r="M32" i="3"/>
  <c r="L32" i="3"/>
  <c r="K32" i="3"/>
  <c r="J32" i="3"/>
  <c r="M31" i="3"/>
  <c r="L31" i="3"/>
  <c r="J31" i="3"/>
  <c r="K31" i="3" s="1"/>
  <c r="M30" i="3"/>
  <c r="L30" i="3"/>
  <c r="J30" i="3"/>
  <c r="K30" i="3" s="1"/>
  <c r="M29" i="3"/>
  <c r="L29" i="3"/>
  <c r="J29" i="3"/>
  <c r="K29" i="3" s="1"/>
  <c r="M28" i="3"/>
  <c r="L28" i="3"/>
  <c r="J28" i="3"/>
  <c r="K28" i="3" s="1"/>
  <c r="M27" i="3"/>
  <c r="L27" i="3"/>
  <c r="J27" i="3"/>
  <c r="K27" i="3" s="1"/>
  <c r="M26" i="3"/>
  <c r="L26" i="3"/>
  <c r="J26" i="3"/>
  <c r="K26" i="3" s="1"/>
  <c r="M25" i="3"/>
  <c r="L25" i="3"/>
  <c r="J25" i="3"/>
  <c r="K25" i="3" s="1"/>
  <c r="M24" i="3"/>
  <c r="L24" i="3"/>
  <c r="J24" i="3"/>
  <c r="K24" i="3" s="1"/>
  <c r="M23" i="3"/>
  <c r="L23" i="3"/>
  <c r="J23" i="3"/>
  <c r="K23" i="3" s="1"/>
  <c r="M22" i="3"/>
  <c r="L22" i="3"/>
  <c r="J22" i="3"/>
  <c r="K22" i="3" s="1"/>
  <c r="M21" i="3"/>
  <c r="L21" i="3"/>
  <c r="J21" i="3"/>
  <c r="K21" i="3" s="1"/>
  <c r="M20" i="3"/>
  <c r="L20" i="3"/>
  <c r="J20" i="3"/>
  <c r="K20" i="3" s="1"/>
  <c r="M19" i="3"/>
  <c r="L19" i="3"/>
  <c r="J19" i="3"/>
  <c r="K19" i="3" s="1"/>
  <c r="M18" i="3"/>
  <c r="L18" i="3"/>
  <c r="J18" i="3"/>
  <c r="K18" i="3" s="1"/>
  <c r="M17" i="3"/>
  <c r="L17" i="3"/>
  <c r="J17" i="3"/>
  <c r="K17" i="3" s="1"/>
  <c r="M16" i="3"/>
  <c r="L16" i="3"/>
  <c r="J16" i="3"/>
  <c r="K16" i="3" s="1"/>
  <c r="M15" i="3"/>
  <c r="L15" i="3"/>
  <c r="J15" i="3"/>
  <c r="K15" i="3" s="1"/>
  <c r="M14" i="3"/>
  <c r="L14" i="3"/>
  <c r="J14" i="3"/>
  <c r="K14" i="3" s="1"/>
  <c r="M13" i="3"/>
  <c r="L13" i="3"/>
  <c r="K13" i="3"/>
  <c r="J13" i="3"/>
  <c r="M12" i="3"/>
  <c r="L12" i="3"/>
  <c r="J12" i="3"/>
  <c r="K12" i="3" s="1"/>
  <c r="M11" i="3"/>
  <c r="L11" i="3"/>
  <c r="J11" i="3"/>
  <c r="K11" i="3" s="1"/>
  <c r="M10" i="3"/>
  <c r="L10" i="3"/>
  <c r="J10" i="3"/>
  <c r="K10" i="3" s="1"/>
  <c r="M9" i="3"/>
  <c r="L9" i="3"/>
  <c r="K9" i="3"/>
  <c r="J9" i="3"/>
  <c r="M8" i="3"/>
  <c r="L8" i="3"/>
  <c r="J8" i="3"/>
  <c r="K8" i="3" s="1"/>
  <c r="M7" i="3"/>
  <c r="L7" i="3"/>
  <c r="J7" i="3"/>
  <c r="K7" i="3" s="1"/>
  <c r="M6" i="3"/>
  <c r="L6" i="3"/>
  <c r="J6" i="3"/>
  <c r="K6" i="3" s="1"/>
  <c r="M5" i="3"/>
  <c r="L5" i="3"/>
  <c r="J5" i="3"/>
  <c r="K5" i="3" s="1"/>
  <c r="M4" i="3"/>
  <c r="L4" i="3"/>
  <c r="K4" i="3"/>
  <c r="J4" i="3"/>
  <c r="E6" i="4" l="1"/>
  <c r="E5" i="4"/>
  <c r="E4" i="4"/>
</calcChain>
</file>

<file path=xl/sharedStrings.xml><?xml version="1.0" encoding="utf-8"?>
<sst xmlns="http://schemas.openxmlformats.org/spreadsheetml/2006/main" count="49" uniqueCount="47">
  <si>
    <t>JC DATA CONTROL | Control de mantenimiento vehicular</t>
  </si>
  <si>
    <t>Registra vehículos, mantenimientos preventivos/correctivos, costos, kilometraje y próximos vencimientos.</t>
  </si>
  <si>
    <t>Cómo usar esta plantilla</t>
  </si>
  <si>
    <t>1.</t>
  </si>
  <si>
    <t>Registra primero cada vehículo en la hoja Vehiculos.</t>
  </si>
  <si>
    <t>2.</t>
  </si>
  <si>
    <t>Actualiza el kilometraje actual cuando tengas una lectura nueva.</t>
  </si>
  <si>
    <t>3.</t>
  </si>
  <si>
    <t>Registra cada mantenimiento en la hoja Mantenimientos.</t>
  </si>
  <si>
    <t>4.</t>
  </si>
  <si>
    <t>Diligencia próximo kilometraje y/o próxima fecha para activar alertas.</t>
  </si>
  <si>
    <t>5.</t>
  </si>
  <si>
    <t>Consulta el Dashboard para ver vencimientos y costos acumulados.</t>
  </si>
  <si>
    <t>CONTROL DE MANTENIMIENTO VEHICULAR</t>
  </si>
  <si>
    <t>Placa</t>
  </si>
  <si>
    <t>Vehículo / Referencia</t>
  </si>
  <si>
    <t>Tipo</t>
  </si>
  <si>
    <t>Año</t>
  </si>
  <si>
    <t>KM actual</t>
  </si>
  <si>
    <t>Fecha última lectura</t>
  </si>
  <si>
    <t>Estado</t>
  </si>
  <si>
    <t>Observaciones</t>
  </si>
  <si>
    <t>REGISTRO DE MANTENIMIENTOS</t>
  </si>
  <si>
    <t>Fecha</t>
  </si>
  <si>
    <t>Tipo mantenimiento</t>
  </si>
  <si>
    <t>Descripción</t>
  </si>
  <si>
    <t>KM realizado</t>
  </si>
  <si>
    <t>Costo</t>
  </si>
  <si>
    <t>Taller / Proveedor</t>
  </si>
  <si>
    <t>Próximo KM</t>
  </si>
  <si>
    <t>Próxima fecha</t>
  </si>
  <si>
    <t>KM actual vehículo</t>
  </si>
  <si>
    <t>KM restantes</t>
  </si>
  <si>
    <t>Días restantes</t>
  </si>
  <si>
    <t>Alerta</t>
  </si>
  <si>
    <t>DASHBOARD | MANTENIMIENTO VEHICULAR</t>
  </si>
  <si>
    <t>Indicador</t>
  </si>
  <si>
    <t>Valor</t>
  </si>
  <si>
    <t>Estado mantenimiento</t>
  </si>
  <si>
    <t>Cantidad</t>
  </si>
  <si>
    <t>Vehículos registrados</t>
  </si>
  <si>
    <t>VENCIDO</t>
  </si>
  <si>
    <t>Vehículos activos</t>
  </si>
  <si>
    <t>PRÓXIMO</t>
  </si>
  <si>
    <t>Mantenimientos registrados</t>
  </si>
  <si>
    <t>OK</t>
  </si>
  <si>
    <t>Costo acumulado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</si>
</sst>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\$#,##0"/>
  </numFmts>
  <fonts count="6">
    <font>
      <sz val="11"/>
      <name val="Carlito"/>
    </font>
    <font>
      <b/>
      <sz val="18"/>
      <color rgb="FFFFFFFF"/>
      <name val="Carlito"/>
    </font>
    <font>
      <sz val="12"/>
      <color rgb="FF334155"/>
      <name val="Carlito"/>
    </font>
    <font>
      <b/>
      <sz val="11"/>
      <color rgb="FF123B5D"/>
      <name val="Carlito"/>
    </font>
    <font>
      <b/>
      <sz val="11"/>
      <color rgb="FF1F6E8C"/>
      <name val="Carlito"/>
    </font>
    <font>
      <b/>
      <sz val="11"/>
      <color rgb="FFFFFFFF"/>
      <name val="Carlito"/>
    </font>
  </fonts>
  <fills count="5">
    <fill>
      <patternFill patternType="none"/>
    </fill>
    <fill>
      <patternFill patternType="gray125"/>
    </fill>
    <fill>
      <patternFill patternType="solid">
        <fgColor rgb="FF123B5D"/>
      </patternFill>
    </fill>
    <fill>
      <patternFill patternType="solid">
        <fgColor rgb="FFE8F0F5"/>
      </patternFill>
    </fill>
    <fill>
      <patternFill patternType="solid">
        <fgColor rgb="FF1F6E8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0" xfId="0" applyFont="1" applyAlignment="1">
      <alignment horizontal="center"/>
    </xf>
    <xf numFmtId="0" fontId="0" fillId="0" borderId="0" xfId="0" applyAlignment="1">
      <alignment wrapText="1"/>
    </xf>
    <xf numFmtId="0" fontId="5" fillId="4" borderId="0" xfId="0" applyFont="1" applyFill="1" applyAlignment="1">
      <alignment horizontal="center" vertical="center" wrapText="1"/>
    </xf>
    <xf numFmtId="1" fontId="0" fillId="0" borderId="0" xfId="0" applyNumberFormat="1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wrapText="1"/>
    </xf>
    <xf numFmtId="0" fontId="3" fillId="3" borderId="0" xfId="0" applyFont="1" applyFill="1"/>
  </cellXfs>
  <cellStyles count="1">
    <cellStyle name="Normal" xfId="0" builtinId="0"/>
  </cellStyles>
  <dxfs count="3">
    <dxf>
      <font>
        <b/>
        <color rgb="FF166534"/>
      </font>
      <fill>
        <patternFill patternType="solid">
          <bgColor rgb="FFDCFCE7"/>
        </patternFill>
      </fill>
    </dxf>
    <dxf>
      <font>
        <b/>
        <color rgb="FF92400E"/>
      </font>
      <fill>
        <patternFill patternType="solid">
          <bgColor rgb="FFFEF3C7"/>
        </patternFill>
      </fill>
    </dxf>
    <dxf>
      <font>
        <b/>
        <color rgb="FF991B1B"/>
      </font>
      <fill>
        <patternFill patternType="solid">
          <bgColor rgb="FFFECAC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/>
          <a:lstStyle/>
          <a:p>
            <a:r>
              <a:rPr lang="es-CO"/>
              <a:t>Estado de mantenimientos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Cantidad</c:v>
          </c:tx>
          <c:invertIfNegative val="1"/>
          <c:cat>
            <c:strRef>
              <c:f>Dashboard!$D$4:$D$6</c:f>
              <c:strCache>
                <c:ptCount val="3"/>
                <c:pt idx="0">
                  <c:v>VENCIDO</c:v>
                </c:pt>
                <c:pt idx="1">
                  <c:v>PRÓXIMO</c:v>
                </c:pt>
                <c:pt idx="2">
                  <c:v>OK</c:v>
                </c:pt>
              </c:strCache>
            </c:strRef>
          </c:cat>
          <c:val>
            <c:numRef>
              <c:f>Dashboard!$E$4:$E$6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FF-4323-8C19-95851CF75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8</xdr:col>
      <xdr:colOff>0</xdr:colOff>
      <xdr:row>22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VehiculosTable" displayName="VehiculosTable" ref="A3:H203" totalsRowShown="0">
  <tableColumns count="8">
    <tableColumn id="1" xr3:uid="{00000000-0010-0000-0000-000001000000}" name="Placa"/>
    <tableColumn id="2" xr3:uid="{00000000-0010-0000-0000-000002000000}" name="Vehículo / Referencia"/>
    <tableColumn id="3" xr3:uid="{00000000-0010-0000-0000-000003000000}" name="Tipo"/>
    <tableColumn id="4" xr3:uid="{00000000-0010-0000-0000-000004000000}" name="Año"/>
    <tableColumn id="5" xr3:uid="{00000000-0010-0000-0000-000005000000}" name="KM actual"/>
    <tableColumn id="6" xr3:uid="{00000000-0010-0000-0000-000006000000}" name="Fecha última lectura"/>
    <tableColumn id="7" xr3:uid="{00000000-0010-0000-0000-000007000000}" name="Estado"/>
    <tableColumn id="8" xr3:uid="{00000000-0010-0000-0000-000008000000}" name="Observacion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MantenimientosTable" displayName="MantenimientosTable" ref="A3:N303" totalsRowShown="0">
  <tableColumns count="14">
    <tableColumn id="1" xr3:uid="{00000000-0010-0000-0100-000001000000}" name="Fecha"/>
    <tableColumn id="2" xr3:uid="{00000000-0010-0000-0100-000002000000}" name="Placa"/>
    <tableColumn id="3" xr3:uid="{00000000-0010-0000-0100-000003000000}" name="Tipo mantenimiento"/>
    <tableColumn id="4" xr3:uid="{00000000-0010-0000-0100-000004000000}" name="Descripción"/>
    <tableColumn id="5" xr3:uid="{00000000-0010-0000-0100-000005000000}" name="KM realizado"/>
    <tableColumn id="6" xr3:uid="{00000000-0010-0000-0100-000006000000}" name="Costo"/>
    <tableColumn id="7" xr3:uid="{00000000-0010-0000-0100-000007000000}" name="Taller / Proveedor"/>
    <tableColumn id="8" xr3:uid="{00000000-0010-0000-0100-000008000000}" name="Próximo KM"/>
    <tableColumn id="9" xr3:uid="{00000000-0010-0000-0100-000009000000}" name="Próxima fecha"/>
    <tableColumn id="10" xr3:uid="{00000000-0010-0000-0100-00000A000000}" name="KM actual vehículo"/>
    <tableColumn id="11" xr3:uid="{00000000-0010-0000-0100-00000B000000}" name="KM restantes"/>
    <tableColumn id="12" xr3:uid="{00000000-0010-0000-0100-00000C000000}" name="Días restantes"/>
    <tableColumn id="13" xr3:uid="{00000000-0010-0000-0100-00000D000000}" name="Alerta"/>
    <tableColumn id="14" xr3:uid="{00000000-0010-0000-0100-00000E000000}" name="Observacion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showGridLines="0" workbookViewId="0">
      <selection sqref="A1:H1"/>
    </sheetView>
  </sheetViews>
  <sheetFormatPr baseColWidth="10" defaultColWidth="9" defaultRowHeight="14.25"/>
  <cols>
    <col min="1" max="1" width="8" customWidth="1"/>
    <col min="2" max="2" width="68" customWidth="1"/>
  </cols>
  <sheetData>
    <row r="1" spans="1:8" ht="32.1" customHeight="1">
      <c r="A1" s="8" t="s">
        <v>0</v>
      </c>
      <c r="B1" s="8"/>
      <c r="C1" s="8"/>
      <c r="D1" s="8"/>
      <c r="E1" s="8"/>
      <c r="F1" s="8"/>
      <c r="G1" s="8"/>
      <c r="H1" s="8"/>
    </row>
    <row r="3" spans="1:8" ht="15">
      <c r="A3" s="9" t="s">
        <v>1</v>
      </c>
      <c r="B3" s="9"/>
      <c r="C3" s="9"/>
      <c r="D3" s="9"/>
      <c r="E3" s="9"/>
      <c r="F3" s="9"/>
      <c r="G3" s="9"/>
      <c r="H3" s="9"/>
    </row>
    <row r="5" spans="1:8" ht="15">
      <c r="A5" s="10" t="s">
        <v>2</v>
      </c>
      <c r="B5" s="10"/>
      <c r="C5" s="10"/>
      <c r="D5" s="10"/>
      <c r="E5" s="10"/>
      <c r="F5" s="10"/>
      <c r="G5" s="10"/>
      <c r="H5" s="10"/>
    </row>
    <row r="7" spans="1:8" ht="15">
      <c r="A7" s="1" t="s">
        <v>3</v>
      </c>
      <c r="B7" s="2" t="s">
        <v>4</v>
      </c>
    </row>
    <row r="8" spans="1:8" ht="15">
      <c r="A8" s="1" t="s">
        <v>5</v>
      </c>
      <c r="B8" s="2" t="s">
        <v>6</v>
      </c>
    </row>
    <row r="9" spans="1:8" ht="15">
      <c r="A9" s="1" t="s">
        <v>7</v>
      </c>
      <c r="B9" s="2" t="s">
        <v>8</v>
      </c>
    </row>
    <row r="10" spans="1:8" ht="15">
      <c r="A10" s="1" t="s">
        <v>9</v>
      </c>
      <c r="B10" s="2" t="s">
        <v>10</v>
      </c>
    </row>
    <row r="11" spans="1:8" ht="15">
      <c r="A11" s="1" t="s">
        <v>11</v>
      </c>
      <c r="B11" s="2" t="s">
        <v>12</v>
      </c>
    </row>
  </sheetData>
  <mergeCells count="3">
    <mergeCell ref="A1:H1"/>
    <mergeCell ref="A3:H3"/>
    <mergeCell ref="A5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3"/>
  <sheetViews>
    <sheetView showGridLines="0" workbookViewId="0">
      <selection sqref="A1:H1"/>
    </sheetView>
  </sheetViews>
  <sheetFormatPr baseColWidth="10" defaultColWidth="9" defaultRowHeight="14.25"/>
  <cols>
    <col min="1" max="1" width="12" customWidth="1"/>
    <col min="2" max="2" width="28" customWidth="1"/>
    <col min="3" max="3" width="18" customWidth="1"/>
    <col min="4" max="4" width="10" customWidth="1"/>
    <col min="5" max="5" width="14" customWidth="1"/>
    <col min="6" max="6" width="18" customWidth="1"/>
    <col min="7" max="7" width="14" customWidth="1"/>
    <col min="8" max="8" width="32" customWidth="1"/>
  </cols>
  <sheetData>
    <row r="1" spans="1:8" ht="32.1" customHeight="1">
      <c r="A1" s="8" t="s">
        <v>13</v>
      </c>
      <c r="B1" s="8"/>
      <c r="C1" s="8"/>
      <c r="D1" s="8"/>
      <c r="E1" s="8"/>
      <c r="F1" s="8"/>
      <c r="G1" s="8"/>
      <c r="H1" s="8"/>
    </row>
    <row r="3" spans="1:8" ht="26.1" customHeight="1">
      <c r="A3" s="3" t="s">
        <v>14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</row>
    <row r="4" spans="1:8">
      <c r="D4" s="4"/>
      <c r="E4" s="5"/>
      <c r="F4" s="6"/>
    </row>
    <row r="5" spans="1:8">
      <c r="D5" s="4"/>
      <c r="E5" s="5"/>
      <c r="F5" s="6"/>
    </row>
    <row r="6" spans="1:8">
      <c r="D6" s="4"/>
      <c r="E6" s="5"/>
      <c r="F6" s="6"/>
    </row>
    <row r="7" spans="1:8">
      <c r="D7" s="4"/>
      <c r="E7" s="5"/>
      <c r="F7" s="6"/>
    </row>
    <row r="8" spans="1:8">
      <c r="D8" s="4"/>
      <c r="E8" s="5"/>
      <c r="F8" s="6"/>
    </row>
    <row r="9" spans="1:8">
      <c r="D9" s="4"/>
      <c r="E9" s="5"/>
      <c r="F9" s="6"/>
    </row>
    <row r="10" spans="1:8">
      <c r="D10" s="4"/>
      <c r="E10" s="5"/>
      <c r="F10" s="6"/>
    </row>
    <row r="11" spans="1:8">
      <c r="D11" s="4"/>
      <c r="E11" s="5"/>
      <c r="F11" s="6"/>
    </row>
    <row r="12" spans="1:8">
      <c r="D12" s="4"/>
      <c r="E12" s="5"/>
      <c r="F12" s="6"/>
    </row>
    <row r="13" spans="1:8">
      <c r="D13" s="4"/>
      <c r="E13" s="5"/>
      <c r="F13" s="6"/>
    </row>
    <row r="14" spans="1:8">
      <c r="D14" s="4"/>
      <c r="E14" s="5"/>
      <c r="F14" s="6"/>
    </row>
    <row r="15" spans="1:8">
      <c r="D15" s="4"/>
      <c r="E15" s="5"/>
      <c r="F15" s="6"/>
    </row>
    <row r="16" spans="1:8">
      <c r="D16" s="4"/>
      <c r="E16" s="5"/>
      <c r="F16" s="6"/>
    </row>
    <row r="17" spans="4:6">
      <c r="D17" s="4"/>
      <c r="E17" s="5"/>
      <c r="F17" s="6"/>
    </row>
    <row r="18" spans="4:6">
      <c r="D18" s="4"/>
      <c r="E18" s="5"/>
      <c r="F18" s="6"/>
    </row>
    <row r="19" spans="4:6">
      <c r="D19" s="4"/>
      <c r="E19" s="5"/>
      <c r="F19" s="6"/>
    </row>
    <row r="20" spans="4:6">
      <c r="D20" s="4"/>
      <c r="E20" s="5"/>
      <c r="F20" s="6"/>
    </row>
    <row r="21" spans="4:6">
      <c r="D21" s="4"/>
      <c r="E21" s="5"/>
      <c r="F21" s="6"/>
    </row>
    <row r="22" spans="4:6">
      <c r="D22" s="4"/>
      <c r="E22" s="5"/>
      <c r="F22" s="6"/>
    </row>
    <row r="23" spans="4:6">
      <c r="D23" s="4"/>
      <c r="E23" s="5"/>
      <c r="F23" s="6"/>
    </row>
    <row r="24" spans="4:6">
      <c r="D24" s="4"/>
      <c r="E24" s="5"/>
      <c r="F24" s="6"/>
    </row>
    <row r="25" spans="4:6">
      <c r="D25" s="4"/>
      <c r="E25" s="5"/>
      <c r="F25" s="6"/>
    </row>
    <row r="26" spans="4:6">
      <c r="D26" s="4"/>
      <c r="E26" s="5"/>
      <c r="F26" s="6"/>
    </row>
    <row r="27" spans="4:6">
      <c r="D27" s="4"/>
      <c r="E27" s="5"/>
      <c r="F27" s="6"/>
    </row>
    <row r="28" spans="4:6">
      <c r="D28" s="4"/>
      <c r="E28" s="5"/>
      <c r="F28" s="6"/>
    </row>
    <row r="29" spans="4:6">
      <c r="D29" s="4"/>
      <c r="E29" s="5"/>
      <c r="F29" s="6"/>
    </row>
    <row r="30" spans="4:6">
      <c r="D30" s="4"/>
      <c r="E30" s="5"/>
      <c r="F30" s="6"/>
    </row>
    <row r="31" spans="4:6">
      <c r="D31" s="4"/>
      <c r="E31" s="5"/>
      <c r="F31" s="6"/>
    </row>
    <row r="32" spans="4:6">
      <c r="D32" s="4"/>
      <c r="E32" s="5"/>
      <c r="F32" s="6"/>
    </row>
    <row r="33" spans="4:6">
      <c r="D33" s="4"/>
      <c r="E33" s="5"/>
      <c r="F33" s="6"/>
    </row>
    <row r="34" spans="4:6">
      <c r="D34" s="4"/>
      <c r="E34" s="5"/>
      <c r="F34" s="6"/>
    </row>
    <row r="35" spans="4:6">
      <c r="D35" s="4"/>
      <c r="E35" s="5"/>
      <c r="F35" s="6"/>
    </row>
    <row r="36" spans="4:6">
      <c r="D36" s="4"/>
      <c r="E36" s="5"/>
      <c r="F36" s="6"/>
    </row>
    <row r="37" spans="4:6">
      <c r="D37" s="4"/>
      <c r="E37" s="5"/>
      <c r="F37" s="6"/>
    </row>
    <row r="38" spans="4:6">
      <c r="D38" s="4"/>
      <c r="E38" s="5"/>
      <c r="F38" s="6"/>
    </row>
    <row r="39" spans="4:6">
      <c r="D39" s="4"/>
      <c r="E39" s="5"/>
      <c r="F39" s="6"/>
    </row>
    <row r="40" spans="4:6">
      <c r="D40" s="4"/>
      <c r="E40" s="5"/>
      <c r="F40" s="6"/>
    </row>
    <row r="41" spans="4:6">
      <c r="D41" s="4"/>
      <c r="E41" s="5"/>
      <c r="F41" s="6"/>
    </row>
    <row r="42" spans="4:6">
      <c r="D42" s="4"/>
      <c r="E42" s="5"/>
      <c r="F42" s="6"/>
    </row>
    <row r="43" spans="4:6">
      <c r="D43" s="4"/>
      <c r="E43" s="5"/>
      <c r="F43" s="6"/>
    </row>
    <row r="44" spans="4:6">
      <c r="D44" s="4"/>
      <c r="E44" s="5"/>
      <c r="F44" s="6"/>
    </row>
    <row r="45" spans="4:6">
      <c r="D45" s="4"/>
      <c r="E45" s="5"/>
      <c r="F45" s="6"/>
    </row>
    <row r="46" spans="4:6">
      <c r="D46" s="4"/>
      <c r="E46" s="5"/>
      <c r="F46" s="6"/>
    </row>
    <row r="47" spans="4:6">
      <c r="D47" s="4"/>
      <c r="E47" s="5"/>
      <c r="F47" s="6"/>
    </row>
    <row r="48" spans="4:6">
      <c r="D48" s="4"/>
      <c r="E48" s="5"/>
      <c r="F48" s="6"/>
    </row>
    <row r="49" spans="4:6">
      <c r="D49" s="4"/>
      <c r="E49" s="5"/>
      <c r="F49" s="6"/>
    </row>
    <row r="50" spans="4:6">
      <c r="D50" s="4"/>
      <c r="E50" s="5"/>
      <c r="F50" s="6"/>
    </row>
    <row r="51" spans="4:6">
      <c r="D51" s="4"/>
      <c r="E51" s="5"/>
      <c r="F51" s="6"/>
    </row>
    <row r="52" spans="4:6">
      <c r="D52" s="4"/>
      <c r="E52" s="5"/>
      <c r="F52" s="6"/>
    </row>
    <row r="53" spans="4:6">
      <c r="D53" s="4"/>
      <c r="E53" s="5"/>
      <c r="F53" s="6"/>
    </row>
    <row r="54" spans="4:6">
      <c r="D54" s="4"/>
      <c r="E54" s="5"/>
      <c r="F54" s="6"/>
    </row>
    <row r="55" spans="4:6">
      <c r="D55" s="4"/>
      <c r="E55" s="5"/>
      <c r="F55" s="6"/>
    </row>
    <row r="56" spans="4:6">
      <c r="D56" s="4"/>
      <c r="E56" s="5"/>
      <c r="F56" s="6"/>
    </row>
    <row r="57" spans="4:6">
      <c r="D57" s="4"/>
      <c r="E57" s="5"/>
      <c r="F57" s="6"/>
    </row>
    <row r="58" spans="4:6">
      <c r="D58" s="4"/>
      <c r="E58" s="5"/>
      <c r="F58" s="6"/>
    </row>
    <row r="59" spans="4:6">
      <c r="D59" s="4"/>
      <c r="E59" s="5"/>
      <c r="F59" s="6"/>
    </row>
    <row r="60" spans="4:6">
      <c r="D60" s="4"/>
      <c r="E60" s="5"/>
      <c r="F60" s="6"/>
    </row>
    <row r="61" spans="4:6">
      <c r="D61" s="4"/>
      <c r="E61" s="5"/>
      <c r="F61" s="6"/>
    </row>
    <row r="62" spans="4:6">
      <c r="D62" s="4"/>
      <c r="E62" s="5"/>
      <c r="F62" s="6"/>
    </row>
    <row r="63" spans="4:6">
      <c r="D63" s="4"/>
      <c r="E63" s="5"/>
      <c r="F63" s="6"/>
    </row>
    <row r="64" spans="4:6">
      <c r="D64" s="4"/>
      <c r="E64" s="5"/>
      <c r="F64" s="6"/>
    </row>
    <row r="65" spans="4:6">
      <c r="D65" s="4"/>
      <c r="E65" s="5"/>
      <c r="F65" s="6"/>
    </row>
    <row r="66" spans="4:6">
      <c r="D66" s="4"/>
      <c r="E66" s="5"/>
      <c r="F66" s="6"/>
    </row>
    <row r="67" spans="4:6">
      <c r="D67" s="4"/>
      <c r="E67" s="5"/>
      <c r="F67" s="6"/>
    </row>
    <row r="68" spans="4:6">
      <c r="D68" s="4"/>
      <c r="E68" s="5"/>
      <c r="F68" s="6"/>
    </row>
    <row r="69" spans="4:6">
      <c r="D69" s="4"/>
      <c r="E69" s="5"/>
      <c r="F69" s="6"/>
    </row>
    <row r="70" spans="4:6">
      <c r="D70" s="4"/>
      <c r="E70" s="5"/>
      <c r="F70" s="6"/>
    </row>
    <row r="71" spans="4:6">
      <c r="D71" s="4"/>
      <c r="E71" s="5"/>
      <c r="F71" s="6"/>
    </row>
    <row r="72" spans="4:6">
      <c r="D72" s="4"/>
      <c r="E72" s="5"/>
      <c r="F72" s="6"/>
    </row>
    <row r="73" spans="4:6">
      <c r="D73" s="4"/>
      <c r="E73" s="5"/>
      <c r="F73" s="6"/>
    </row>
    <row r="74" spans="4:6">
      <c r="D74" s="4"/>
      <c r="E74" s="5"/>
      <c r="F74" s="6"/>
    </row>
    <row r="75" spans="4:6">
      <c r="D75" s="4"/>
      <c r="E75" s="5"/>
      <c r="F75" s="6"/>
    </row>
    <row r="76" spans="4:6">
      <c r="D76" s="4"/>
      <c r="E76" s="5"/>
      <c r="F76" s="6"/>
    </row>
    <row r="77" spans="4:6">
      <c r="D77" s="4"/>
      <c r="E77" s="5"/>
      <c r="F77" s="6"/>
    </row>
    <row r="78" spans="4:6">
      <c r="D78" s="4"/>
      <c r="E78" s="5"/>
      <c r="F78" s="6"/>
    </row>
    <row r="79" spans="4:6">
      <c r="D79" s="4"/>
      <c r="E79" s="5"/>
      <c r="F79" s="6"/>
    </row>
    <row r="80" spans="4:6">
      <c r="D80" s="4"/>
      <c r="E80" s="5"/>
      <c r="F80" s="6"/>
    </row>
    <row r="81" spans="4:6">
      <c r="D81" s="4"/>
      <c r="E81" s="5"/>
      <c r="F81" s="6"/>
    </row>
    <row r="82" spans="4:6">
      <c r="D82" s="4"/>
      <c r="E82" s="5"/>
      <c r="F82" s="6"/>
    </row>
    <row r="83" spans="4:6">
      <c r="D83" s="4"/>
      <c r="E83" s="5"/>
      <c r="F83" s="6"/>
    </row>
    <row r="84" spans="4:6">
      <c r="D84" s="4"/>
      <c r="E84" s="5"/>
      <c r="F84" s="6"/>
    </row>
    <row r="85" spans="4:6">
      <c r="D85" s="4"/>
      <c r="E85" s="5"/>
      <c r="F85" s="6"/>
    </row>
    <row r="86" spans="4:6">
      <c r="D86" s="4"/>
      <c r="E86" s="5"/>
      <c r="F86" s="6"/>
    </row>
    <row r="87" spans="4:6">
      <c r="D87" s="4"/>
      <c r="E87" s="5"/>
      <c r="F87" s="6"/>
    </row>
    <row r="88" spans="4:6">
      <c r="D88" s="4"/>
      <c r="E88" s="5"/>
      <c r="F88" s="6"/>
    </row>
    <row r="89" spans="4:6">
      <c r="D89" s="4"/>
      <c r="E89" s="5"/>
      <c r="F89" s="6"/>
    </row>
    <row r="90" spans="4:6">
      <c r="D90" s="4"/>
      <c r="E90" s="5"/>
      <c r="F90" s="6"/>
    </row>
    <row r="91" spans="4:6">
      <c r="D91" s="4"/>
      <c r="E91" s="5"/>
      <c r="F91" s="6"/>
    </row>
    <row r="92" spans="4:6">
      <c r="D92" s="4"/>
      <c r="E92" s="5"/>
      <c r="F92" s="6"/>
    </row>
    <row r="93" spans="4:6">
      <c r="D93" s="4"/>
      <c r="E93" s="5"/>
      <c r="F93" s="6"/>
    </row>
    <row r="94" spans="4:6">
      <c r="D94" s="4"/>
      <c r="E94" s="5"/>
      <c r="F94" s="6"/>
    </row>
    <row r="95" spans="4:6">
      <c r="D95" s="4"/>
      <c r="E95" s="5"/>
      <c r="F95" s="6"/>
    </row>
    <row r="96" spans="4:6">
      <c r="D96" s="4"/>
      <c r="E96" s="5"/>
      <c r="F96" s="6"/>
    </row>
    <row r="97" spans="4:6">
      <c r="D97" s="4"/>
      <c r="E97" s="5"/>
      <c r="F97" s="6"/>
    </row>
    <row r="98" spans="4:6">
      <c r="D98" s="4"/>
      <c r="E98" s="5"/>
      <c r="F98" s="6"/>
    </row>
    <row r="99" spans="4:6">
      <c r="D99" s="4"/>
      <c r="E99" s="5"/>
      <c r="F99" s="6"/>
    </row>
    <row r="100" spans="4:6">
      <c r="D100" s="4"/>
      <c r="E100" s="5"/>
      <c r="F100" s="6"/>
    </row>
    <row r="101" spans="4:6">
      <c r="D101" s="4"/>
      <c r="E101" s="5"/>
      <c r="F101" s="6"/>
    </row>
    <row r="102" spans="4:6">
      <c r="D102" s="4"/>
      <c r="E102" s="5"/>
      <c r="F102" s="6"/>
    </row>
    <row r="103" spans="4:6">
      <c r="D103" s="4"/>
      <c r="E103" s="5"/>
      <c r="F103" s="6"/>
    </row>
    <row r="104" spans="4:6">
      <c r="D104" s="4"/>
      <c r="E104" s="5"/>
      <c r="F104" s="6"/>
    </row>
    <row r="105" spans="4:6">
      <c r="D105" s="4"/>
      <c r="E105" s="5"/>
      <c r="F105" s="6"/>
    </row>
    <row r="106" spans="4:6">
      <c r="D106" s="4"/>
      <c r="E106" s="5"/>
      <c r="F106" s="6"/>
    </row>
    <row r="107" spans="4:6">
      <c r="D107" s="4"/>
      <c r="E107" s="5"/>
      <c r="F107" s="6"/>
    </row>
    <row r="108" spans="4:6">
      <c r="D108" s="4"/>
      <c r="E108" s="5"/>
      <c r="F108" s="6"/>
    </row>
    <row r="109" spans="4:6">
      <c r="D109" s="4"/>
      <c r="E109" s="5"/>
      <c r="F109" s="6"/>
    </row>
    <row r="110" spans="4:6">
      <c r="D110" s="4"/>
      <c r="E110" s="5"/>
      <c r="F110" s="6"/>
    </row>
    <row r="111" spans="4:6">
      <c r="D111" s="4"/>
      <c r="E111" s="5"/>
      <c r="F111" s="6"/>
    </row>
    <row r="112" spans="4:6">
      <c r="D112" s="4"/>
      <c r="E112" s="5"/>
      <c r="F112" s="6"/>
    </row>
    <row r="113" spans="4:6">
      <c r="D113" s="4"/>
      <c r="E113" s="5"/>
      <c r="F113" s="6"/>
    </row>
    <row r="114" spans="4:6">
      <c r="D114" s="4"/>
      <c r="E114" s="5"/>
      <c r="F114" s="6"/>
    </row>
    <row r="115" spans="4:6">
      <c r="D115" s="4"/>
      <c r="E115" s="5"/>
      <c r="F115" s="6"/>
    </row>
    <row r="116" spans="4:6">
      <c r="D116" s="4"/>
      <c r="E116" s="5"/>
      <c r="F116" s="6"/>
    </row>
    <row r="117" spans="4:6">
      <c r="D117" s="4"/>
      <c r="E117" s="5"/>
      <c r="F117" s="6"/>
    </row>
    <row r="118" spans="4:6">
      <c r="D118" s="4"/>
      <c r="E118" s="5"/>
      <c r="F118" s="6"/>
    </row>
    <row r="119" spans="4:6">
      <c r="D119" s="4"/>
      <c r="E119" s="5"/>
      <c r="F119" s="6"/>
    </row>
    <row r="120" spans="4:6">
      <c r="D120" s="4"/>
      <c r="E120" s="5"/>
      <c r="F120" s="6"/>
    </row>
    <row r="121" spans="4:6">
      <c r="D121" s="4"/>
      <c r="E121" s="5"/>
      <c r="F121" s="6"/>
    </row>
    <row r="122" spans="4:6">
      <c r="D122" s="4"/>
      <c r="E122" s="5"/>
      <c r="F122" s="6"/>
    </row>
    <row r="123" spans="4:6">
      <c r="D123" s="4"/>
      <c r="E123" s="5"/>
      <c r="F123" s="6"/>
    </row>
    <row r="124" spans="4:6">
      <c r="D124" s="4"/>
      <c r="E124" s="5"/>
      <c r="F124" s="6"/>
    </row>
    <row r="125" spans="4:6">
      <c r="D125" s="4"/>
      <c r="E125" s="5"/>
      <c r="F125" s="6"/>
    </row>
    <row r="126" spans="4:6">
      <c r="D126" s="4"/>
      <c r="E126" s="5"/>
      <c r="F126" s="6"/>
    </row>
    <row r="127" spans="4:6">
      <c r="D127" s="4"/>
      <c r="E127" s="5"/>
      <c r="F127" s="6"/>
    </row>
    <row r="128" spans="4:6">
      <c r="D128" s="4"/>
      <c r="E128" s="5"/>
      <c r="F128" s="6"/>
    </row>
    <row r="129" spans="4:6">
      <c r="D129" s="4"/>
      <c r="E129" s="5"/>
      <c r="F129" s="6"/>
    </row>
    <row r="130" spans="4:6">
      <c r="D130" s="4"/>
      <c r="E130" s="5"/>
      <c r="F130" s="6"/>
    </row>
    <row r="131" spans="4:6">
      <c r="D131" s="4"/>
      <c r="E131" s="5"/>
      <c r="F131" s="6"/>
    </row>
    <row r="132" spans="4:6">
      <c r="D132" s="4"/>
      <c r="E132" s="5"/>
      <c r="F132" s="6"/>
    </row>
    <row r="133" spans="4:6">
      <c r="D133" s="4"/>
      <c r="E133" s="5"/>
      <c r="F133" s="6"/>
    </row>
    <row r="134" spans="4:6">
      <c r="D134" s="4"/>
      <c r="E134" s="5"/>
      <c r="F134" s="6"/>
    </row>
    <row r="135" spans="4:6">
      <c r="D135" s="4"/>
      <c r="E135" s="5"/>
      <c r="F135" s="6"/>
    </row>
    <row r="136" spans="4:6">
      <c r="D136" s="4"/>
      <c r="E136" s="5"/>
      <c r="F136" s="6"/>
    </row>
    <row r="137" spans="4:6">
      <c r="D137" s="4"/>
      <c r="E137" s="5"/>
      <c r="F137" s="6"/>
    </row>
    <row r="138" spans="4:6">
      <c r="D138" s="4"/>
      <c r="E138" s="5"/>
      <c r="F138" s="6"/>
    </row>
    <row r="139" spans="4:6">
      <c r="D139" s="4"/>
      <c r="E139" s="5"/>
      <c r="F139" s="6"/>
    </row>
    <row r="140" spans="4:6">
      <c r="D140" s="4"/>
      <c r="E140" s="5"/>
      <c r="F140" s="6"/>
    </row>
    <row r="141" spans="4:6">
      <c r="D141" s="4"/>
      <c r="E141" s="5"/>
      <c r="F141" s="6"/>
    </row>
    <row r="142" spans="4:6">
      <c r="D142" s="4"/>
      <c r="E142" s="5"/>
      <c r="F142" s="6"/>
    </row>
    <row r="143" spans="4:6">
      <c r="D143" s="4"/>
      <c r="E143" s="5"/>
      <c r="F143" s="6"/>
    </row>
    <row r="144" spans="4:6">
      <c r="D144" s="4"/>
      <c r="E144" s="5"/>
      <c r="F144" s="6"/>
    </row>
    <row r="145" spans="4:6">
      <c r="D145" s="4"/>
      <c r="E145" s="5"/>
      <c r="F145" s="6"/>
    </row>
    <row r="146" spans="4:6">
      <c r="D146" s="4"/>
      <c r="E146" s="5"/>
      <c r="F146" s="6"/>
    </row>
    <row r="147" spans="4:6">
      <c r="D147" s="4"/>
      <c r="E147" s="5"/>
      <c r="F147" s="6"/>
    </row>
    <row r="148" spans="4:6">
      <c r="D148" s="4"/>
      <c r="E148" s="5"/>
      <c r="F148" s="6"/>
    </row>
    <row r="149" spans="4:6">
      <c r="D149" s="4"/>
      <c r="E149" s="5"/>
      <c r="F149" s="6"/>
    </row>
    <row r="150" spans="4:6">
      <c r="D150" s="4"/>
      <c r="E150" s="5"/>
      <c r="F150" s="6"/>
    </row>
    <row r="151" spans="4:6">
      <c r="D151" s="4"/>
      <c r="E151" s="5"/>
      <c r="F151" s="6"/>
    </row>
    <row r="152" spans="4:6">
      <c r="D152" s="4"/>
      <c r="E152" s="5"/>
      <c r="F152" s="6"/>
    </row>
    <row r="153" spans="4:6">
      <c r="D153" s="4"/>
      <c r="E153" s="5"/>
      <c r="F153" s="6"/>
    </row>
    <row r="154" spans="4:6">
      <c r="D154" s="4"/>
      <c r="E154" s="5"/>
      <c r="F154" s="6"/>
    </row>
    <row r="155" spans="4:6">
      <c r="D155" s="4"/>
      <c r="E155" s="5"/>
      <c r="F155" s="6"/>
    </row>
    <row r="156" spans="4:6">
      <c r="D156" s="4"/>
      <c r="E156" s="5"/>
      <c r="F156" s="6"/>
    </row>
    <row r="157" spans="4:6">
      <c r="D157" s="4"/>
      <c r="E157" s="5"/>
      <c r="F157" s="6"/>
    </row>
    <row r="158" spans="4:6">
      <c r="D158" s="4"/>
      <c r="E158" s="5"/>
      <c r="F158" s="6"/>
    </row>
    <row r="159" spans="4:6">
      <c r="D159" s="4"/>
      <c r="E159" s="5"/>
      <c r="F159" s="6"/>
    </row>
    <row r="160" spans="4:6">
      <c r="D160" s="4"/>
      <c r="E160" s="5"/>
      <c r="F160" s="6"/>
    </row>
    <row r="161" spans="4:6">
      <c r="D161" s="4"/>
      <c r="E161" s="5"/>
      <c r="F161" s="6"/>
    </row>
    <row r="162" spans="4:6">
      <c r="D162" s="4"/>
      <c r="E162" s="5"/>
      <c r="F162" s="6"/>
    </row>
    <row r="163" spans="4:6">
      <c r="D163" s="4"/>
      <c r="E163" s="5"/>
      <c r="F163" s="6"/>
    </row>
    <row r="164" spans="4:6">
      <c r="D164" s="4"/>
      <c r="E164" s="5"/>
      <c r="F164" s="6"/>
    </row>
    <row r="165" spans="4:6">
      <c r="D165" s="4"/>
      <c r="E165" s="5"/>
      <c r="F165" s="6"/>
    </row>
    <row r="166" spans="4:6">
      <c r="D166" s="4"/>
      <c r="E166" s="5"/>
      <c r="F166" s="6"/>
    </row>
    <row r="167" spans="4:6">
      <c r="D167" s="4"/>
      <c r="E167" s="5"/>
      <c r="F167" s="6"/>
    </row>
    <row r="168" spans="4:6">
      <c r="D168" s="4"/>
      <c r="E168" s="5"/>
      <c r="F168" s="6"/>
    </row>
    <row r="169" spans="4:6">
      <c r="D169" s="4"/>
      <c r="E169" s="5"/>
      <c r="F169" s="6"/>
    </row>
    <row r="170" spans="4:6">
      <c r="D170" s="4"/>
      <c r="E170" s="5"/>
      <c r="F170" s="6"/>
    </row>
    <row r="171" spans="4:6">
      <c r="D171" s="4"/>
      <c r="E171" s="5"/>
      <c r="F171" s="6"/>
    </row>
    <row r="172" spans="4:6">
      <c r="D172" s="4"/>
      <c r="E172" s="5"/>
      <c r="F172" s="6"/>
    </row>
    <row r="173" spans="4:6">
      <c r="D173" s="4"/>
      <c r="E173" s="5"/>
      <c r="F173" s="6"/>
    </row>
    <row r="174" spans="4:6">
      <c r="D174" s="4"/>
      <c r="E174" s="5"/>
      <c r="F174" s="6"/>
    </row>
    <row r="175" spans="4:6">
      <c r="D175" s="4"/>
      <c r="E175" s="5"/>
      <c r="F175" s="6"/>
    </row>
    <row r="176" spans="4:6">
      <c r="D176" s="4"/>
      <c r="E176" s="5"/>
      <c r="F176" s="6"/>
    </row>
    <row r="177" spans="4:6">
      <c r="D177" s="4"/>
      <c r="E177" s="5"/>
      <c r="F177" s="6"/>
    </row>
    <row r="178" spans="4:6">
      <c r="D178" s="4"/>
      <c r="E178" s="5"/>
      <c r="F178" s="6"/>
    </row>
    <row r="179" spans="4:6">
      <c r="D179" s="4"/>
      <c r="E179" s="5"/>
      <c r="F179" s="6"/>
    </row>
    <row r="180" spans="4:6">
      <c r="D180" s="4"/>
      <c r="E180" s="5"/>
      <c r="F180" s="6"/>
    </row>
    <row r="181" spans="4:6">
      <c r="D181" s="4"/>
      <c r="E181" s="5"/>
      <c r="F181" s="6"/>
    </row>
    <row r="182" spans="4:6">
      <c r="D182" s="4"/>
      <c r="E182" s="5"/>
      <c r="F182" s="6"/>
    </row>
    <row r="183" spans="4:6">
      <c r="D183" s="4"/>
      <c r="E183" s="5"/>
      <c r="F183" s="6"/>
    </row>
    <row r="184" spans="4:6">
      <c r="D184" s="4"/>
      <c r="E184" s="5"/>
      <c r="F184" s="6"/>
    </row>
    <row r="185" spans="4:6">
      <c r="D185" s="4"/>
      <c r="E185" s="5"/>
      <c r="F185" s="6"/>
    </row>
    <row r="186" spans="4:6">
      <c r="D186" s="4"/>
      <c r="E186" s="5"/>
      <c r="F186" s="6"/>
    </row>
    <row r="187" spans="4:6">
      <c r="D187" s="4"/>
      <c r="E187" s="5"/>
      <c r="F187" s="6"/>
    </row>
    <row r="188" spans="4:6">
      <c r="D188" s="4"/>
      <c r="E188" s="5"/>
      <c r="F188" s="6"/>
    </row>
    <row r="189" spans="4:6">
      <c r="D189" s="4"/>
      <c r="E189" s="5"/>
      <c r="F189" s="6"/>
    </row>
    <row r="190" spans="4:6">
      <c r="D190" s="4"/>
      <c r="E190" s="5"/>
      <c r="F190" s="6"/>
    </row>
    <row r="191" spans="4:6">
      <c r="D191" s="4"/>
      <c r="E191" s="5"/>
      <c r="F191" s="6"/>
    </row>
    <row r="192" spans="4:6">
      <c r="D192" s="4"/>
      <c r="E192" s="5"/>
      <c r="F192" s="6"/>
    </row>
    <row r="193" spans="4:6">
      <c r="D193" s="4"/>
      <c r="E193" s="5"/>
      <c r="F193" s="6"/>
    </row>
    <row r="194" spans="4:6">
      <c r="D194" s="4"/>
      <c r="E194" s="5"/>
      <c r="F194" s="6"/>
    </row>
    <row r="195" spans="4:6">
      <c r="D195" s="4"/>
      <c r="E195" s="5"/>
      <c r="F195" s="6"/>
    </row>
    <row r="196" spans="4:6">
      <c r="D196" s="4"/>
      <c r="E196" s="5"/>
      <c r="F196" s="6"/>
    </row>
    <row r="197" spans="4:6">
      <c r="D197" s="4"/>
      <c r="E197" s="5"/>
      <c r="F197" s="6"/>
    </row>
    <row r="198" spans="4:6">
      <c r="D198" s="4"/>
      <c r="E198" s="5"/>
      <c r="F198" s="6"/>
    </row>
    <row r="199" spans="4:6">
      <c r="D199" s="4"/>
      <c r="E199" s="5"/>
      <c r="F199" s="6"/>
    </row>
    <row r="200" spans="4:6">
      <c r="D200" s="4"/>
      <c r="E200" s="5"/>
      <c r="F200" s="6"/>
    </row>
    <row r="201" spans="4:6">
      <c r="D201" s="4"/>
      <c r="E201" s="5"/>
      <c r="F201" s="6"/>
    </row>
    <row r="202" spans="4:6">
      <c r="D202" s="4"/>
      <c r="E202" s="5"/>
      <c r="F202" s="6"/>
    </row>
    <row r="203" spans="4:6">
      <c r="D203" s="4"/>
      <c r="E203" s="5"/>
      <c r="F203" s="6"/>
    </row>
  </sheetData>
  <mergeCells count="1">
    <mergeCell ref="A1:H1"/>
  </mergeCells>
  <dataValidations count="1">
    <dataValidation type="list" sqref="G4:G203" xr:uid="{00000000-0002-0000-0100-000000000000}">
      <formula1>"ACTIVO,INACTIVO,VENDIDO"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03"/>
  <sheetViews>
    <sheetView showGridLines="0" workbookViewId="0">
      <selection sqref="A1:N1"/>
    </sheetView>
  </sheetViews>
  <sheetFormatPr baseColWidth="10" defaultColWidth="9" defaultRowHeight="14.25"/>
  <cols>
    <col min="1" max="1" width="13" customWidth="1"/>
    <col min="2" max="2" width="12" customWidth="1"/>
    <col min="3" max="3" width="20" customWidth="1"/>
    <col min="4" max="4" width="34" customWidth="1"/>
    <col min="5" max="6" width="14" customWidth="1"/>
    <col min="7" max="7" width="24" customWidth="1"/>
    <col min="8" max="8" width="14" customWidth="1"/>
    <col min="9" max="10" width="15" customWidth="1"/>
    <col min="11" max="13" width="14" customWidth="1"/>
    <col min="14" max="14" width="30" customWidth="1"/>
  </cols>
  <sheetData>
    <row r="1" spans="1:14" ht="32.1" customHeight="1">
      <c r="A1" s="8" t="s">
        <v>22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26.1" customHeight="1">
      <c r="A3" s="3" t="s">
        <v>23</v>
      </c>
      <c r="B3" s="3" t="s">
        <v>14</v>
      </c>
      <c r="C3" s="3" t="s">
        <v>24</v>
      </c>
      <c r="D3" s="3" t="s">
        <v>25</v>
      </c>
      <c r="E3" s="3" t="s">
        <v>26</v>
      </c>
      <c r="F3" s="3" t="s">
        <v>27</v>
      </c>
      <c r="G3" s="3" t="s">
        <v>28</v>
      </c>
      <c r="H3" s="3" t="s">
        <v>29</v>
      </c>
      <c r="I3" s="3" t="s">
        <v>30</v>
      </c>
      <c r="J3" s="3" t="s">
        <v>31</v>
      </c>
      <c r="K3" s="3" t="s">
        <v>32</v>
      </c>
      <c r="L3" s="3" t="s">
        <v>33</v>
      </c>
      <c r="M3" s="3" t="s">
        <v>34</v>
      </c>
      <c r="N3" s="3" t="s">
        <v>21</v>
      </c>
    </row>
    <row r="4" spans="1:14">
      <c r="A4" s="6"/>
      <c r="E4" s="5"/>
      <c r="F4" s="7"/>
      <c r="H4" s="5"/>
      <c r="I4" s="6"/>
      <c r="J4" s="5" t="str">
        <f>IF(B4="","",IFERROR(VLOOKUP(B4,Vehiculos!$A$4:$E$203,5,FALSE),""))</f>
        <v/>
      </c>
      <c r="K4" s="5" t="str">
        <f t="shared" ref="K4:K67" si="0">IF(OR(B4="",H4="",J4=""),"",H4-J4)</f>
        <v/>
      </c>
      <c r="L4" t="str">
        <f t="shared" ref="L4:L67" ca="1" si="1">IF(I4="","",I4-TODAY())</f>
        <v/>
      </c>
      <c r="M4" t="str">
        <f t="shared" ref="M4:M67" ca="1" si="2">IF(B4="","",IF(OR(AND(I4&lt;&gt;"",I4&lt;TODAY()),AND(K4&lt;&gt;"",K4&lt;=0)),"VENCIDO",IF(OR(AND(I4&lt;&gt;"",I4&lt;=TODAY()+30),AND(K4&lt;&gt;"",K4&lt;=1000)),"PRÓXIMO","OK")))</f>
        <v/>
      </c>
    </row>
    <row r="5" spans="1:14">
      <c r="A5" s="6"/>
      <c r="E5" s="5"/>
      <c r="F5" s="7"/>
      <c r="H5" s="5"/>
      <c r="I5" s="6"/>
      <c r="J5" s="5" t="str">
        <f>IF(B5="","",IFERROR(VLOOKUP(B5,Vehiculos!$A$4:$E$203,5,FALSE),""))</f>
        <v/>
      </c>
      <c r="K5" s="5" t="str">
        <f t="shared" si="0"/>
        <v/>
      </c>
      <c r="L5" t="str">
        <f t="shared" ca="1" si="1"/>
        <v/>
      </c>
      <c r="M5" t="str">
        <f t="shared" ca="1" si="2"/>
        <v/>
      </c>
    </row>
    <row r="6" spans="1:14">
      <c r="A6" s="6"/>
      <c r="E6" s="5"/>
      <c r="F6" s="7"/>
      <c r="H6" s="5"/>
      <c r="I6" s="6"/>
      <c r="J6" s="5" t="str">
        <f>IF(B6="","",IFERROR(VLOOKUP(B6,Vehiculos!$A$4:$E$203,5,FALSE),""))</f>
        <v/>
      </c>
      <c r="K6" s="5" t="str">
        <f t="shared" si="0"/>
        <v/>
      </c>
      <c r="L6" t="str">
        <f t="shared" ca="1" si="1"/>
        <v/>
      </c>
      <c r="M6" t="str">
        <f t="shared" ca="1" si="2"/>
        <v/>
      </c>
    </row>
    <row r="7" spans="1:14">
      <c r="A7" s="6"/>
      <c r="E7" s="5"/>
      <c r="F7" s="7"/>
      <c r="H7" s="5"/>
      <c r="I7" s="6"/>
      <c r="J7" s="5" t="str">
        <f>IF(B7="","",IFERROR(VLOOKUP(B7,Vehiculos!$A$4:$E$203,5,FALSE),""))</f>
        <v/>
      </c>
      <c r="K7" s="5" t="str">
        <f t="shared" si="0"/>
        <v/>
      </c>
      <c r="L7" t="str">
        <f t="shared" ca="1" si="1"/>
        <v/>
      </c>
      <c r="M7" t="str">
        <f t="shared" ca="1" si="2"/>
        <v/>
      </c>
    </row>
    <row r="8" spans="1:14">
      <c r="A8" s="6"/>
      <c r="E8" s="5"/>
      <c r="F8" s="7"/>
      <c r="H8" s="5"/>
      <c r="I8" s="6"/>
      <c r="J8" s="5" t="str">
        <f>IF(B8="","",IFERROR(VLOOKUP(B8,Vehiculos!$A$4:$E$203,5,FALSE),""))</f>
        <v/>
      </c>
      <c r="K8" s="5" t="str">
        <f t="shared" si="0"/>
        <v/>
      </c>
      <c r="L8" t="str">
        <f t="shared" ca="1" si="1"/>
        <v/>
      </c>
      <c r="M8" t="str">
        <f t="shared" ca="1" si="2"/>
        <v/>
      </c>
    </row>
    <row r="9" spans="1:14">
      <c r="A9" s="6"/>
      <c r="E9" s="5"/>
      <c r="F9" s="7"/>
      <c r="H9" s="5"/>
      <c r="I9" s="6"/>
      <c r="J9" s="5" t="str">
        <f>IF(B9="","",IFERROR(VLOOKUP(B9,Vehiculos!$A$4:$E$203,5,FALSE),""))</f>
        <v/>
      </c>
      <c r="K9" s="5" t="str">
        <f t="shared" si="0"/>
        <v/>
      </c>
      <c r="L9" t="str">
        <f t="shared" ca="1" si="1"/>
        <v/>
      </c>
      <c r="M9" t="str">
        <f t="shared" ca="1" si="2"/>
        <v/>
      </c>
    </row>
    <row r="10" spans="1:14">
      <c r="A10" s="6"/>
      <c r="E10" s="5"/>
      <c r="F10" s="7"/>
      <c r="H10" s="5"/>
      <c r="I10" s="6"/>
      <c r="J10" s="5" t="str">
        <f>IF(B10="","",IFERROR(VLOOKUP(B10,Vehiculos!$A$4:$E$203,5,FALSE),""))</f>
        <v/>
      </c>
      <c r="K10" s="5" t="str">
        <f t="shared" si="0"/>
        <v/>
      </c>
      <c r="L10" t="str">
        <f t="shared" ca="1" si="1"/>
        <v/>
      </c>
      <c r="M10" t="str">
        <f t="shared" ca="1" si="2"/>
        <v/>
      </c>
    </row>
    <row r="11" spans="1:14">
      <c r="A11" s="6"/>
      <c r="E11" s="5"/>
      <c r="F11" s="7"/>
      <c r="H11" s="5"/>
      <c r="I11" s="6"/>
      <c r="J11" s="5" t="str">
        <f>IF(B11="","",IFERROR(VLOOKUP(B11,Vehiculos!$A$4:$E$203,5,FALSE),""))</f>
        <v/>
      </c>
      <c r="K11" s="5" t="str">
        <f t="shared" si="0"/>
        <v/>
      </c>
      <c r="L11" t="str">
        <f t="shared" ca="1" si="1"/>
        <v/>
      </c>
      <c r="M11" t="str">
        <f t="shared" ca="1" si="2"/>
        <v/>
      </c>
    </row>
    <row r="12" spans="1:14">
      <c r="A12" s="6"/>
      <c r="E12" s="5"/>
      <c r="F12" s="7"/>
      <c r="H12" s="5"/>
      <c r="I12" s="6"/>
      <c r="J12" s="5" t="str">
        <f>IF(B12="","",IFERROR(VLOOKUP(B12,Vehiculos!$A$4:$E$203,5,FALSE),""))</f>
        <v/>
      </c>
      <c r="K12" s="5" t="str">
        <f t="shared" si="0"/>
        <v/>
      </c>
      <c r="L12" t="str">
        <f t="shared" ca="1" si="1"/>
        <v/>
      </c>
      <c r="M12" t="str">
        <f t="shared" ca="1" si="2"/>
        <v/>
      </c>
    </row>
    <row r="13" spans="1:14">
      <c r="A13" s="6"/>
      <c r="E13" s="5"/>
      <c r="F13" s="7"/>
      <c r="H13" s="5"/>
      <c r="I13" s="6"/>
      <c r="J13" s="5" t="str">
        <f>IF(B13="","",IFERROR(VLOOKUP(B13,Vehiculos!$A$4:$E$203,5,FALSE),""))</f>
        <v/>
      </c>
      <c r="K13" s="5" t="str">
        <f t="shared" si="0"/>
        <v/>
      </c>
      <c r="L13" t="str">
        <f t="shared" ca="1" si="1"/>
        <v/>
      </c>
      <c r="M13" t="str">
        <f t="shared" ca="1" si="2"/>
        <v/>
      </c>
    </row>
    <row r="14" spans="1:14">
      <c r="A14" s="6"/>
      <c r="E14" s="5"/>
      <c r="F14" s="7"/>
      <c r="H14" s="5"/>
      <c r="I14" s="6"/>
      <c r="J14" s="5" t="str">
        <f>IF(B14="","",IFERROR(VLOOKUP(B14,Vehiculos!$A$4:$E$203,5,FALSE),""))</f>
        <v/>
      </c>
      <c r="K14" s="5" t="str">
        <f t="shared" si="0"/>
        <v/>
      </c>
      <c r="L14" t="str">
        <f t="shared" ca="1" si="1"/>
        <v/>
      </c>
      <c r="M14" t="str">
        <f t="shared" ca="1" si="2"/>
        <v/>
      </c>
    </row>
    <row r="15" spans="1:14">
      <c r="A15" s="6"/>
      <c r="E15" s="5"/>
      <c r="F15" s="7"/>
      <c r="H15" s="5"/>
      <c r="I15" s="6"/>
      <c r="J15" s="5" t="str">
        <f>IF(B15="","",IFERROR(VLOOKUP(B15,Vehiculos!$A$4:$E$203,5,FALSE),""))</f>
        <v/>
      </c>
      <c r="K15" s="5" t="str">
        <f t="shared" si="0"/>
        <v/>
      </c>
      <c r="L15" t="str">
        <f t="shared" ca="1" si="1"/>
        <v/>
      </c>
      <c r="M15" t="str">
        <f t="shared" ca="1" si="2"/>
        <v/>
      </c>
    </row>
    <row r="16" spans="1:14">
      <c r="A16" s="6"/>
      <c r="E16" s="5"/>
      <c r="F16" s="7"/>
      <c r="H16" s="5"/>
      <c r="I16" s="6"/>
      <c r="J16" s="5" t="str">
        <f>IF(B16="","",IFERROR(VLOOKUP(B16,Vehiculos!$A$4:$E$203,5,FALSE),""))</f>
        <v/>
      </c>
      <c r="K16" s="5" t="str">
        <f t="shared" si="0"/>
        <v/>
      </c>
      <c r="L16" t="str">
        <f t="shared" ca="1" si="1"/>
        <v/>
      </c>
      <c r="M16" t="str">
        <f t="shared" ca="1" si="2"/>
        <v/>
      </c>
    </row>
    <row r="17" spans="1:13">
      <c r="A17" s="6"/>
      <c r="E17" s="5"/>
      <c r="F17" s="7"/>
      <c r="H17" s="5"/>
      <c r="I17" s="6"/>
      <c r="J17" s="5" t="str">
        <f>IF(B17="","",IFERROR(VLOOKUP(B17,Vehiculos!$A$4:$E$203,5,FALSE),""))</f>
        <v/>
      </c>
      <c r="K17" s="5" t="str">
        <f t="shared" si="0"/>
        <v/>
      </c>
      <c r="L17" t="str">
        <f t="shared" ca="1" si="1"/>
        <v/>
      </c>
      <c r="M17" t="str">
        <f t="shared" ca="1" si="2"/>
        <v/>
      </c>
    </row>
    <row r="18" spans="1:13">
      <c r="A18" s="6"/>
      <c r="E18" s="5"/>
      <c r="F18" s="7"/>
      <c r="H18" s="5"/>
      <c r="I18" s="6"/>
      <c r="J18" s="5" t="str">
        <f>IF(B18="","",IFERROR(VLOOKUP(B18,Vehiculos!$A$4:$E$203,5,FALSE),""))</f>
        <v/>
      </c>
      <c r="K18" s="5" t="str">
        <f t="shared" si="0"/>
        <v/>
      </c>
      <c r="L18" t="str">
        <f t="shared" ca="1" si="1"/>
        <v/>
      </c>
      <c r="M18" t="str">
        <f t="shared" ca="1" si="2"/>
        <v/>
      </c>
    </row>
    <row r="19" spans="1:13">
      <c r="A19" s="6"/>
      <c r="E19" s="5"/>
      <c r="F19" s="7"/>
      <c r="H19" s="5"/>
      <c r="I19" s="6"/>
      <c r="J19" s="5" t="str">
        <f>IF(B19="","",IFERROR(VLOOKUP(B19,Vehiculos!$A$4:$E$203,5,FALSE),""))</f>
        <v/>
      </c>
      <c r="K19" s="5" t="str">
        <f t="shared" si="0"/>
        <v/>
      </c>
      <c r="L19" t="str">
        <f t="shared" ca="1" si="1"/>
        <v/>
      </c>
      <c r="M19" t="str">
        <f t="shared" ca="1" si="2"/>
        <v/>
      </c>
    </row>
    <row r="20" spans="1:13">
      <c r="A20" s="6"/>
      <c r="E20" s="5"/>
      <c r="F20" s="7"/>
      <c r="H20" s="5"/>
      <c r="I20" s="6"/>
      <c r="J20" s="5" t="str">
        <f>IF(B20="","",IFERROR(VLOOKUP(B20,Vehiculos!$A$4:$E$203,5,FALSE),""))</f>
        <v/>
      </c>
      <c r="K20" s="5" t="str">
        <f t="shared" si="0"/>
        <v/>
      </c>
      <c r="L20" t="str">
        <f t="shared" ca="1" si="1"/>
        <v/>
      </c>
      <c r="M20" t="str">
        <f t="shared" ca="1" si="2"/>
        <v/>
      </c>
    </row>
    <row r="21" spans="1:13">
      <c r="A21" s="6"/>
      <c r="E21" s="5"/>
      <c r="F21" s="7"/>
      <c r="H21" s="5"/>
      <c r="I21" s="6"/>
      <c r="J21" s="5" t="str">
        <f>IF(B21="","",IFERROR(VLOOKUP(B21,Vehiculos!$A$4:$E$203,5,FALSE),""))</f>
        <v/>
      </c>
      <c r="K21" s="5" t="str">
        <f t="shared" si="0"/>
        <v/>
      </c>
      <c r="L21" t="str">
        <f t="shared" ca="1" si="1"/>
        <v/>
      </c>
      <c r="M21" t="str">
        <f t="shared" ca="1" si="2"/>
        <v/>
      </c>
    </row>
    <row r="22" spans="1:13">
      <c r="A22" s="6"/>
      <c r="E22" s="5"/>
      <c r="F22" s="7"/>
      <c r="H22" s="5"/>
      <c r="I22" s="6"/>
      <c r="J22" s="5" t="str">
        <f>IF(B22="","",IFERROR(VLOOKUP(B22,Vehiculos!$A$4:$E$203,5,FALSE),""))</f>
        <v/>
      </c>
      <c r="K22" s="5" t="str">
        <f t="shared" si="0"/>
        <v/>
      </c>
      <c r="L22" t="str">
        <f t="shared" ca="1" si="1"/>
        <v/>
      </c>
      <c r="M22" t="str">
        <f t="shared" ca="1" si="2"/>
        <v/>
      </c>
    </row>
    <row r="23" spans="1:13">
      <c r="A23" s="6"/>
      <c r="E23" s="5"/>
      <c r="F23" s="7"/>
      <c r="H23" s="5"/>
      <c r="I23" s="6"/>
      <c r="J23" s="5" t="str">
        <f>IF(B23="","",IFERROR(VLOOKUP(B23,Vehiculos!$A$4:$E$203,5,FALSE),""))</f>
        <v/>
      </c>
      <c r="K23" s="5" t="str">
        <f t="shared" si="0"/>
        <v/>
      </c>
      <c r="L23" t="str">
        <f t="shared" ca="1" si="1"/>
        <v/>
      </c>
      <c r="M23" t="str">
        <f t="shared" ca="1" si="2"/>
        <v/>
      </c>
    </row>
    <row r="24" spans="1:13">
      <c r="A24" s="6"/>
      <c r="E24" s="5"/>
      <c r="F24" s="7"/>
      <c r="H24" s="5"/>
      <c r="I24" s="6"/>
      <c r="J24" s="5" t="str">
        <f>IF(B24="","",IFERROR(VLOOKUP(B24,Vehiculos!$A$4:$E$203,5,FALSE),""))</f>
        <v/>
      </c>
      <c r="K24" s="5" t="str">
        <f t="shared" si="0"/>
        <v/>
      </c>
      <c r="L24" t="str">
        <f t="shared" ca="1" si="1"/>
        <v/>
      </c>
      <c r="M24" t="str">
        <f t="shared" ca="1" si="2"/>
        <v/>
      </c>
    </row>
    <row r="25" spans="1:13">
      <c r="A25" s="6"/>
      <c r="E25" s="5"/>
      <c r="F25" s="7"/>
      <c r="H25" s="5"/>
      <c r="I25" s="6"/>
      <c r="J25" s="5" t="str">
        <f>IF(B25="","",IFERROR(VLOOKUP(B25,Vehiculos!$A$4:$E$203,5,FALSE),""))</f>
        <v/>
      </c>
      <c r="K25" s="5" t="str">
        <f t="shared" si="0"/>
        <v/>
      </c>
      <c r="L25" t="str">
        <f t="shared" ca="1" si="1"/>
        <v/>
      </c>
      <c r="M25" t="str">
        <f t="shared" ca="1" si="2"/>
        <v/>
      </c>
    </row>
    <row r="26" spans="1:13">
      <c r="A26" s="6"/>
      <c r="E26" s="5"/>
      <c r="F26" s="7"/>
      <c r="H26" s="5"/>
      <c r="I26" s="6"/>
      <c r="J26" s="5" t="str">
        <f>IF(B26="","",IFERROR(VLOOKUP(B26,Vehiculos!$A$4:$E$203,5,FALSE),""))</f>
        <v/>
      </c>
      <c r="K26" s="5" t="str">
        <f t="shared" si="0"/>
        <v/>
      </c>
      <c r="L26" t="str">
        <f t="shared" ca="1" si="1"/>
        <v/>
      </c>
      <c r="M26" t="str">
        <f t="shared" ca="1" si="2"/>
        <v/>
      </c>
    </row>
    <row r="27" spans="1:13">
      <c r="A27" s="6"/>
      <c r="E27" s="5"/>
      <c r="F27" s="7"/>
      <c r="H27" s="5"/>
      <c r="I27" s="6"/>
      <c r="J27" s="5" t="str">
        <f>IF(B27="","",IFERROR(VLOOKUP(B27,Vehiculos!$A$4:$E$203,5,FALSE),""))</f>
        <v/>
      </c>
      <c r="K27" s="5" t="str">
        <f t="shared" si="0"/>
        <v/>
      </c>
      <c r="L27" t="str">
        <f t="shared" ca="1" si="1"/>
        <v/>
      </c>
      <c r="M27" t="str">
        <f t="shared" ca="1" si="2"/>
        <v/>
      </c>
    </row>
    <row r="28" spans="1:13">
      <c r="A28" s="6"/>
      <c r="E28" s="5"/>
      <c r="F28" s="7"/>
      <c r="H28" s="5"/>
      <c r="I28" s="6"/>
      <c r="J28" s="5" t="str">
        <f>IF(B28="","",IFERROR(VLOOKUP(B28,Vehiculos!$A$4:$E$203,5,FALSE),""))</f>
        <v/>
      </c>
      <c r="K28" s="5" t="str">
        <f t="shared" si="0"/>
        <v/>
      </c>
      <c r="L28" t="str">
        <f t="shared" ca="1" si="1"/>
        <v/>
      </c>
      <c r="M28" t="str">
        <f t="shared" ca="1" si="2"/>
        <v/>
      </c>
    </row>
    <row r="29" spans="1:13">
      <c r="A29" s="6"/>
      <c r="E29" s="5"/>
      <c r="F29" s="7"/>
      <c r="H29" s="5"/>
      <c r="I29" s="6"/>
      <c r="J29" s="5" t="str">
        <f>IF(B29="","",IFERROR(VLOOKUP(B29,Vehiculos!$A$4:$E$203,5,FALSE),""))</f>
        <v/>
      </c>
      <c r="K29" s="5" t="str">
        <f t="shared" si="0"/>
        <v/>
      </c>
      <c r="L29" t="str">
        <f t="shared" ca="1" si="1"/>
        <v/>
      </c>
      <c r="M29" t="str">
        <f t="shared" ca="1" si="2"/>
        <v/>
      </c>
    </row>
    <row r="30" spans="1:13">
      <c r="A30" s="6"/>
      <c r="E30" s="5"/>
      <c r="F30" s="7"/>
      <c r="H30" s="5"/>
      <c r="I30" s="6"/>
      <c r="J30" s="5" t="str">
        <f>IF(B30="","",IFERROR(VLOOKUP(B30,Vehiculos!$A$4:$E$203,5,FALSE),""))</f>
        <v/>
      </c>
      <c r="K30" s="5" t="str">
        <f t="shared" si="0"/>
        <v/>
      </c>
      <c r="L30" t="str">
        <f t="shared" ca="1" si="1"/>
        <v/>
      </c>
      <c r="M30" t="str">
        <f t="shared" ca="1" si="2"/>
        <v/>
      </c>
    </row>
    <row r="31" spans="1:13">
      <c r="A31" s="6"/>
      <c r="E31" s="5"/>
      <c r="F31" s="7"/>
      <c r="H31" s="5"/>
      <c r="I31" s="6"/>
      <c r="J31" s="5" t="str">
        <f>IF(B31="","",IFERROR(VLOOKUP(B31,Vehiculos!$A$4:$E$203,5,FALSE),""))</f>
        <v/>
      </c>
      <c r="K31" s="5" t="str">
        <f t="shared" si="0"/>
        <v/>
      </c>
      <c r="L31" t="str">
        <f t="shared" ca="1" si="1"/>
        <v/>
      </c>
      <c r="M31" t="str">
        <f t="shared" ca="1" si="2"/>
        <v/>
      </c>
    </row>
    <row r="32" spans="1:13">
      <c r="A32" s="6"/>
      <c r="E32" s="5"/>
      <c r="F32" s="7"/>
      <c r="H32" s="5"/>
      <c r="I32" s="6"/>
      <c r="J32" s="5" t="str">
        <f>IF(B32="","",IFERROR(VLOOKUP(B32,Vehiculos!$A$4:$E$203,5,FALSE),""))</f>
        <v/>
      </c>
      <c r="K32" s="5" t="str">
        <f t="shared" si="0"/>
        <v/>
      </c>
      <c r="L32" t="str">
        <f t="shared" ca="1" si="1"/>
        <v/>
      </c>
      <c r="M32" t="str">
        <f t="shared" ca="1" si="2"/>
        <v/>
      </c>
    </row>
    <row r="33" spans="1:13">
      <c r="A33" s="6"/>
      <c r="E33" s="5"/>
      <c r="F33" s="7"/>
      <c r="H33" s="5"/>
      <c r="I33" s="6"/>
      <c r="J33" s="5" t="str">
        <f>IF(B33="","",IFERROR(VLOOKUP(B33,Vehiculos!$A$4:$E$203,5,FALSE),""))</f>
        <v/>
      </c>
      <c r="K33" s="5" t="str">
        <f t="shared" si="0"/>
        <v/>
      </c>
      <c r="L33" t="str">
        <f t="shared" ca="1" si="1"/>
        <v/>
      </c>
      <c r="M33" t="str">
        <f t="shared" ca="1" si="2"/>
        <v/>
      </c>
    </row>
    <row r="34" spans="1:13">
      <c r="A34" s="6"/>
      <c r="E34" s="5"/>
      <c r="F34" s="7"/>
      <c r="H34" s="5"/>
      <c r="I34" s="6"/>
      <c r="J34" s="5" t="str">
        <f>IF(B34="","",IFERROR(VLOOKUP(B34,Vehiculos!$A$4:$E$203,5,FALSE),""))</f>
        <v/>
      </c>
      <c r="K34" s="5" t="str">
        <f t="shared" si="0"/>
        <v/>
      </c>
      <c r="L34" t="str">
        <f t="shared" ca="1" si="1"/>
        <v/>
      </c>
      <c r="M34" t="str">
        <f t="shared" ca="1" si="2"/>
        <v/>
      </c>
    </row>
    <row r="35" spans="1:13">
      <c r="A35" s="6"/>
      <c r="E35" s="5"/>
      <c r="F35" s="7"/>
      <c r="H35" s="5"/>
      <c r="I35" s="6"/>
      <c r="J35" s="5" t="str">
        <f>IF(B35="","",IFERROR(VLOOKUP(B35,Vehiculos!$A$4:$E$203,5,FALSE),""))</f>
        <v/>
      </c>
      <c r="K35" s="5" t="str">
        <f t="shared" si="0"/>
        <v/>
      </c>
      <c r="L35" t="str">
        <f t="shared" ca="1" si="1"/>
        <v/>
      </c>
      <c r="M35" t="str">
        <f t="shared" ca="1" si="2"/>
        <v/>
      </c>
    </row>
    <row r="36" spans="1:13">
      <c r="A36" s="6"/>
      <c r="E36" s="5"/>
      <c r="F36" s="7"/>
      <c r="H36" s="5"/>
      <c r="I36" s="6"/>
      <c r="J36" s="5" t="str">
        <f>IF(B36="","",IFERROR(VLOOKUP(B36,Vehiculos!$A$4:$E$203,5,FALSE),""))</f>
        <v/>
      </c>
      <c r="K36" s="5" t="str">
        <f t="shared" si="0"/>
        <v/>
      </c>
      <c r="L36" t="str">
        <f t="shared" ca="1" si="1"/>
        <v/>
      </c>
      <c r="M36" t="str">
        <f t="shared" ca="1" si="2"/>
        <v/>
      </c>
    </row>
    <row r="37" spans="1:13">
      <c r="A37" s="6"/>
      <c r="E37" s="5"/>
      <c r="F37" s="7"/>
      <c r="H37" s="5"/>
      <c r="I37" s="6"/>
      <c r="J37" s="5" t="str">
        <f>IF(B37="","",IFERROR(VLOOKUP(B37,Vehiculos!$A$4:$E$203,5,FALSE),""))</f>
        <v/>
      </c>
      <c r="K37" s="5" t="str">
        <f t="shared" si="0"/>
        <v/>
      </c>
      <c r="L37" t="str">
        <f t="shared" ca="1" si="1"/>
        <v/>
      </c>
      <c r="M37" t="str">
        <f t="shared" ca="1" si="2"/>
        <v/>
      </c>
    </row>
    <row r="38" spans="1:13">
      <c r="A38" s="6"/>
      <c r="E38" s="5"/>
      <c r="F38" s="7"/>
      <c r="H38" s="5"/>
      <c r="I38" s="6"/>
      <c r="J38" s="5" t="str">
        <f>IF(B38="","",IFERROR(VLOOKUP(B38,Vehiculos!$A$4:$E$203,5,FALSE),""))</f>
        <v/>
      </c>
      <c r="K38" s="5" t="str">
        <f t="shared" si="0"/>
        <v/>
      </c>
      <c r="L38" t="str">
        <f t="shared" ca="1" si="1"/>
        <v/>
      </c>
      <c r="M38" t="str">
        <f t="shared" ca="1" si="2"/>
        <v/>
      </c>
    </row>
    <row r="39" spans="1:13">
      <c r="A39" s="6"/>
      <c r="E39" s="5"/>
      <c r="F39" s="7"/>
      <c r="H39" s="5"/>
      <c r="I39" s="6"/>
      <c r="J39" s="5" t="str">
        <f>IF(B39="","",IFERROR(VLOOKUP(B39,Vehiculos!$A$4:$E$203,5,FALSE),""))</f>
        <v/>
      </c>
      <c r="K39" s="5" t="str">
        <f t="shared" si="0"/>
        <v/>
      </c>
      <c r="L39" t="str">
        <f t="shared" ca="1" si="1"/>
        <v/>
      </c>
      <c r="M39" t="str">
        <f t="shared" ca="1" si="2"/>
        <v/>
      </c>
    </row>
    <row r="40" spans="1:13">
      <c r="A40" s="6"/>
      <c r="E40" s="5"/>
      <c r="F40" s="7"/>
      <c r="H40" s="5"/>
      <c r="I40" s="6"/>
      <c r="J40" s="5" t="str">
        <f>IF(B40="","",IFERROR(VLOOKUP(B40,Vehiculos!$A$4:$E$203,5,FALSE),""))</f>
        <v/>
      </c>
      <c r="K40" s="5" t="str">
        <f t="shared" si="0"/>
        <v/>
      </c>
      <c r="L40" t="str">
        <f t="shared" ca="1" si="1"/>
        <v/>
      </c>
      <c r="M40" t="str">
        <f t="shared" ca="1" si="2"/>
        <v/>
      </c>
    </row>
    <row r="41" spans="1:13">
      <c r="A41" s="6"/>
      <c r="E41" s="5"/>
      <c r="F41" s="7"/>
      <c r="H41" s="5"/>
      <c r="I41" s="6"/>
      <c r="J41" s="5" t="str">
        <f>IF(B41="","",IFERROR(VLOOKUP(B41,Vehiculos!$A$4:$E$203,5,FALSE),""))</f>
        <v/>
      </c>
      <c r="K41" s="5" t="str">
        <f t="shared" si="0"/>
        <v/>
      </c>
      <c r="L41" t="str">
        <f t="shared" ca="1" si="1"/>
        <v/>
      </c>
      <c r="M41" t="str">
        <f t="shared" ca="1" si="2"/>
        <v/>
      </c>
    </row>
    <row r="42" spans="1:13">
      <c r="A42" s="6"/>
      <c r="E42" s="5"/>
      <c r="F42" s="7"/>
      <c r="H42" s="5"/>
      <c r="I42" s="6"/>
      <c r="J42" s="5" t="str">
        <f>IF(B42="","",IFERROR(VLOOKUP(B42,Vehiculos!$A$4:$E$203,5,FALSE),""))</f>
        <v/>
      </c>
      <c r="K42" s="5" t="str">
        <f t="shared" si="0"/>
        <v/>
      </c>
      <c r="L42" t="str">
        <f t="shared" ca="1" si="1"/>
        <v/>
      </c>
      <c r="M42" t="str">
        <f t="shared" ca="1" si="2"/>
        <v/>
      </c>
    </row>
    <row r="43" spans="1:13">
      <c r="A43" s="6"/>
      <c r="E43" s="5"/>
      <c r="F43" s="7"/>
      <c r="H43" s="5"/>
      <c r="I43" s="6"/>
      <c r="J43" s="5" t="str">
        <f>IF(B43="","",IFERROR(VLOOKUP(B43,Vehiculos!$A$4:$E$203,5,FALSE),""))</f>
        <v/>
      </c>
      <c r="K43" s="5" t="str">
        <f t="shared" si="0"/>
        <v/>
      </c>
      <c r="L43" t="str">
        <f t="shared" ca="1" si="1"/>
        <v/>
      </c>
      <c r="M43" t="str">
        <f t="shared" ca="1" si="2"/>
        <v/>
      </c>
    </row>
    <row r="44" spans="1:13">
      <c r="A44" s="6"/>
      <c r="E44" s="5"/>
      <c r="F44" s="7"/>
      <c r="H44" s="5"/>
      <c r="I44" s="6"/>
      <c r="J44" s="5" t="str">
        <f>IF(B44="","",IFERROR(VLOOKUP(B44,Vehiculos!$A$4:$E$203,5,FALSE),""))</f>
        <v/>
      </c>
      <c r="K44" s="5" t="str">
        <f t="shared" si="0"/>
        <v/>
      </c>
      <c r="L44" t="str">
        <f t="shared" ca="1" si="1"/>
        <v/>
      </c>
      <c r="M44" t="str">
        <f t="shared" ca="1" si="2"/>
        <v/>
      </c>
    </row>
    <row r="45" spans="1:13">
      <c r="A45" s="6"/>
      <c r="E45" s="5"/>
      <c r="F45" s="7"/>
      <c r="H45" s="5"/>
      <c r="I45" s="6"/>
      <c r="J45" s="5" t="str">
        <f>IF(B45="","",IFERROR(VLOOKUP(B45,Vehiculos!$A$4:$E$203,5,FALSE),""))</f>
        <v/>
      </c>
      <c r="K45" s="5" t="str">
        <f t="shared" si="0"/>
        <v/>
      </c>
      <c r="L45" t="str">
        <f t="shared" ca="1" si="1"/>
        <v/>
      </c>
      <c r="M45" t="str">
        <f t="shared" ca="1" si="2"/>
        <v/>
      </c>
    </row>
    <row r="46" spans="1:13">
      <c r="A46" s="6"/>
      <c r="E46" s="5"/>
      <c r="F46" s="7"/>
      <c r="H46" s="5"/>
      <c r="I46" s="6"/>
      <c r="J46" s="5" t="str">
        <f>IF(B46="","",IFERROR(VLOOKUP(B46,Vehiculos!$A$4:$E$203,5,FALSE),""))</f>
        <v/>
      </c>
      <c r="K46" s="5" t="str">
        <f t="shared" si="0"/>
        <v/>
      </c>
      <c r="L46" t="str">
        <f t="shared" ca="1" si="1"/>
        <v/>
      </c>
      <c r="M46" t="str">
        <f t="shared" ca="1" si="2"/>
        <v/>
      </c>
    </row>
    <row r="47" spans="1:13">
      <c r="A47" s="6"/>
      <c r="E47" s="5"/>
      <c r="F47" s="7"/>
      <c r="H47" s="5"/>
      <c r="I47" s="6"/>
      <c r="J47" s="5" t="str">
        <f>IF(B47="","",IFERROR(VLOOKUP(B47,Vehiculos!$A$4:$E$203,5,FALSE),""))</f>
        <v/>
      </c>
      <c r="K47" s="5" t="str">
        <f t="shared" si="0"/>
        <v/>
      </c>
      <c r="L47" t="str">
        <f t="shared" ca="1" si="1"/>
        <v/>
      </c>
      <c r="M47" t="str">
        <f t="shared" ca="1" si="2"/>
        <v/>
      </c>
    </row>
    <row r="48" spans="1:13">
      <c r="A48" s="6"/>
      <c r="E48" s="5"/>
      <c r="F48" s="7"/>
      <c r="H48" s="5"/>
      <c r="I48" s="6"/>
      <c r="J48" s="5" t="str">
        <f>IF(B48="","",IFERROR(VLOOKUP(B48,Vehiculos!$A$4:$E$203,5,FALSE),""))</f>
        <v/>
      </c>
      <c r="K48" s="5" t="str">
        <f t="shared" si="0"/>
        <v/>
      </c>
      <c r="L48" t="str">
        <f t="shared" ca="1" si="1"/>
        <v/>
      </c>
      <c r="M48" t="str">
        <f t="shared" ca="1" si="2"/>
        <v/>
      </c>
    </row>
    <row r="49" spans="1:13">
      <c r="A49" s="6"/>
      <c r="E49" s="5"/>
      <c r="F49" s="7"/>
      <c r="H49" s="5"/>
      <c r="I49" s="6"/>
      <c r="J49" s="5" t="str">
        <f>IF(B49="","",IFERROR(VLOOKUP(B49,Vehiculos!$A$4:$E$203,5,FALSE),""))</f>
        <v/>
      </c>
      <c r="K49" s="5" t="str">
        <f t="shared" si="0"/>
        <v/>
      </c>
      <c r="L49" t="str">
        <f t="shared" ca="1" si="1"/>
        <v/>
      </c>
      <c r="M49" t="str">
        <f t="shared" ca="1" si="2"/>
        <v/>
      </c>
    </row>
    <row r="50" spans="1:13">
      <c r="A50" s="6"/>
      <c r="E50" s="5"/>
      <c r="F50" s="7"/>
      <c r="H50" s="5"/>
      <c r="I50" s="6"/>
      <c r="J50" s="5" t="str">
        <f>IF(B50="","",IFERROR(VLOOKUP(B50,Vehiculos!$A$4:$E$203,5,FALSE),""))</f>
        <v/>
      </c>
      <c r="K50" s="5" t="str">
        <f t="shared" si="0"/>
        <v/>
      </c>
      <c r="L50" t="str">
        <f t="shared" ca="1" si="1"/>
        <v/>
      </c>
      <c r="M50" t="str">
        <f t="shared" ca="1" si="2"/>
        <v/>
      </c>
    </row>
    <row r="51" spans="1:13">
      <c r="A51" s="6"/>
      <c r="E51" s="5"/>
      <c r="F51" s="7"/>
      <c r="H51" s="5"/>
      <c r="I51" s="6"/>
      <c r="J51" s="5" t="str">
        <f>IF(B51="","",IFERROR(VLOOKUP(B51,Vehiculos!$A$4:$E$203,5,FALSE),""))</f>
        <v/>
      </c>
      <c r="K51" s="5" t="str">
        <f t="shared" si="0"/>
        <v/>
      </c>
      <c r="L51" t="str">
        <f t="shared" ca="1" si="1"/>
        <v/>
      </c>
      <c r="M51" t="str">
        <f t="shared" ca="1" si="2"/>
        <v/>
      </c>
    </row>
    <row r="52" spans="1:13">
      <c r="A52" s="6"/>
      <c r="E52" s="5"/>
      <c r="F52" s="7"/>
      <c r="H52" s="5"/>
      <c r="I52" s="6"/>
      <c r="J52" s="5" t="str">
        <f>IF(B52="","",IFERROR(VLOOKUP(B52,Vehiculos!$A$4:$E$203,5,FALSE),""))</f>
        <v/>
      </c>
      <c r="K52" s="5" t="str">
        <f t="shared" si="0"/>
        <v/>
      </c>
      <c r="L52" t="str">
        <f t="shared" ca="1" si="1"/>
        <v/>
      </c>
      <c r="M52" t="str">
        <f t="shared" ca="1" si="2"/>
        <v/>
      </c>
    </row>
    <row r="53" spans="1:13">
      <c r="A53" s="6"/>
      <c r="E53" s="5"/>
      <c r="F53" s="7"/>
      <c r="H53" s="5"/>
      <c r="I53" s="6"/>
      <c r="J53" s="5" t="str">
        <f>IF(B53="","",IFERROR(VLOOKUP(B53,Vehiculos!$A$4:$E$203,5,FALSE),""))</f>
        <v/>
      </c>
      <c r="K53" s="5" t="str">
        <f t="shared" si="0"/>
        <v/>
      </c>
      <c r="L53" t="str">
        <f t="shared" ca="1" si="1"/>
        <v/>
      </c>
      <c r="M53" t="str">
        <f t="shared" ca="1" si="2"/>
        <v/>
      </c>
    </row>
    <row r="54" spans="1:13">
      <c r="A54" s="6"/>
      <c r="E54" s="5"/>
      <c r="F54" s="7"/>
      <c r="H54" s="5"/>
      <c r="I54" s="6"/>
      <c r="J54" s="5" t="str">
        <f>IF(B54="","",IFERROR(VLOOKUP(B54,Vehiculos!$A$4:$E$203,5,FALSE),""))</f>
        <v/>
      </c>
      <c r="K54" s="5" t="str">
        <f t="shared" si="0"/>
        <v/>
      </c>
      <c r="L54" t="str">
        <f t="shared" ca="1" si="1"/>
        <v/>
      </c>
      <c r="M54" t="str">
        <f t="shared" ca="1" si="2"/>
        <v/>
      </c>
    </row>
    <row r="55" spans="1:13">
      <c r="A55" s="6"/>
      <c r="E55" s="5"/>
      <c r="F55" s="7"/>
      <c r="H55" s="5"/>
      <c r="I55" s="6"/>
      <c r="J55" s="5" t="str">
        <f>IF(B55="","",IFERROR(VLOOKUP(B55,Vehiculos!$A$4:$E$203,5,FALSE),""))</f>
        <v/>
      </c>
      <c r="K55" s="5" t="str">
        <f t="shared" si="0"/>
        <v/>
      </c>
      <c r="L55" t="str">
        <f t="shared" ca="1" si="1"/>
        <v/>
      </c>
      <c r="M55" t="str">
        <f t="shared" ca="1" si="2"/>
        <v/>
      </c>
    </row>
    <row r="56" spans="1:13">
      <c r="A56" s="6"/>
      <c r="E56" s="5"/>
      <c r="F56" s="7"/>
      <c r="H56" s="5"/>
      <c r="I56" s="6"/>
      <c r="J56" s="5" t="str">
        <f>IF(B56="","",IFERROR(VLOOKUP(B56,Vehiculos!$A$4:$E$203,5,FALSE),""))</f>
        <v/>
      </c>
      <c r="K56" s="5" t="str">
        <f t="shared" si="0"/>
        <v/>
      </c>
      <c r="L56" t="str">
        <f t="shared" ca="1" si="1"/>
        <v/>
      </c>
      <c r="M56" t="str">
        <f t="shared" ca="1" si="2"/>
        <v/>
      </c>
    </row>
    <row r="57" spans="1:13">
      <c r="A57" s="6"/>
      <c r="E57" s="5"/>
      <c r="F57" s="7"/>
      <c r="H57" s="5"/>
      <c r="I57" s="6"/>
      <c r="J57" s="5" t="str">
        <f>IF(B57="","",IFERROR(VLOOKUP(B57,Vehiculos!$A$4:$E$203,5,FALSE),""))</f>
        <v/>
      </c>
      <c r="K57" s="5" t="str">
        <f t="shared" si="0"/>
        <v/>
      </c>
      <c r="L57" t="str">
        <f t="shared" ca="1" si="1"/>
        <v/>
      </c>
      <c r="M57" t="str">
        <f t="shared" ca="1" si="2"/>
        <v/>
      </c>
    </row>
    <row r="58" spans="1:13">
      <c r="A58" s="6"/>
      <c r="E58" s="5"/>
      <c r="F58" s="7"/>
      <c r="H58" s="5"/>
      <c r="I58" s="6"/>
      <c r="J58" s="5" t="str">
        <f>IF(B58="","",IFERROR(VLOOKUP(B58,Vehiculos!$A$4:$E$203,5,FALSE),""))</f>
        <v/>
      </c>
      <c r="K58" s="5" t="str">
        <f t="shared" si="0"/>
        <v/>
      </c>
      <c r="L58" t="str">
        <f t="shared" ca="1" si="1"/>
        <v/>
      </c>
      <c r="M58" t="str">
        <f t="shared" ca="1" si="2"/>
        <v/>
      </c>
    </row>
    <row r="59" spans="1:13">
      <c r="A59" s="6"/>
      <c r="E59" s="5"/>
      <c r="F59" s="7"/>
      <c r="H59" s="5"/>
      <c r="I59" s="6"/>
      <c r="J59" s="5" t="str">
        <f>IF(B59="","",IFERROR(VLOOKUP(B59,Vehiculos!$A$4:$E$203,5,FALSE),""))</f>
        <v/>
      </c>
      <c r="K59" s="5" t="str">
        <f t="shared" si="0"/>
        <v/>
      </c>
      <c r="L59" t="str">
        <f t="shared" ca="1" si="1"/>
        <v/>
      </c>
      <c r="M59" t="str">
        <f t="shared" ca="1" si="2"/>
        <v/>
      </c>
    </row>
    <row r="60" spans="1:13">
      <c r="A60" s="6"/>
      <c r="E60" s="5"/>
      <c r="F60" s="7"/>
      <c r="H60" s="5"/>
      <c r="I60" s="6"/>
      <c r="J60" s="5" t="str">
        <f>IF(B60="","",IFERROR(VLOOKUP(B60,Vehiculos!$A$4:$E$203,5,FALSE),""))</f>
        <v/>
      </c>
      <c r="K60" s="5" t="str">
        <f t="shared" si="0"/>
        <v/>
      </c>
      <c r="L60" t="str">
        <f t="shared" ca="1" si="1"/>
        <v/>
      </c>
      <c r="M60" t="str">
        <f t="shared" ca="1" si="2"/>
        <v/>
      </c>
    </row>
    <row r="61" spans="1:13">
      <c r="A61" s="6"/>
      <c r="E61" s="5"/>
      <c r="F61" s="7"/>
      <c r="H61" s="5"/>
      <c r="I61" s="6"/>
      <c r="J61" s="5" t="str">
        <f>IF(B61="","",IFERROR(VLOOKUP(B61,Vehiculos!$A$4:$E$203,5,FALSE),""))</f>
        <v/>
      </c>
      <c r="K61" s="5" t="str">
        <f t="shared" si="0"/>
        <v/>
      </c>
      <c r="L61" t="str">
        <f t="shared" ca="1" si="1"/>
        <v/>
      </c>
      <c r="M61" t="str">
        <f t="shared" ca="1" si="2"/>
        <v/>
      </c>
    </row>
    <row r="62" spans="1:13">
      <c r="A62" s="6"/>
      <c r="E62" s="5"/>
      <c r="F62" s="7"/>
      <c r="H62" s="5"/>
      <c r="I62" s="6"/>
      <c r="J62" s="5" t="str">
        <f>IF(B62="","",IFERROR(VLOOKUP(B62,Vehiculos!$A$4:$E$203,5,FALSE),""))</f>
        <v/>
      </c>
      <c r="K62" s="5" t="str">
        <f t="shared" si="0"/>
        <v/>
      </c>
      <c r="L62" t="str">
        <f t="shared" ca="1" si="1"/>
        <v/>
      </c>
      <c r="M62" t="str">
        <f t="shared" ca="1" si="2"/>
        <v/>
      </c>
    </row>
    <row r="63" spans="1:13">
      <c r="A63" s="6"/>
      <c r="E63" s="5"/>
      <c r="F63" s="7"/>
      <c r="H63" s="5"/>
      <c r="I63" s="6"/>
      <c r="J63" s="5" t="str">
        <f>IF(B63="","",IFERROR(VLOOKUP(B63,Vehiculos!$A$4:$E$203,5,FALSE),""))</f>
        <v/>
      </c>
      <c r="K63" s="5" t="str">
        <f t="shared" si="0"/>
        <v/>
      </c>
      <c r="L63" t="str">
        <f t="shared" ca="1" si="1"/>
        <v/>
      </c>
      <c r="M63" t="str">
        <f t="shared" ca="1" si="2"/>
        <v/>
      </c>
    </row>
    <row r="64" spans="1:13">
      <c r="A64" s="6"/>
      <c r="E64" s="5"/>
      <c r="F64" s="7"/>
      <c r="H64" s="5"/>
      <c r="I64" s="6"/>
      <c r="J64" s="5" t="str">
        <f>IF(B64="","",IFERROR(VLOOKUP(B64,Vehiculos!$A$4:$E$203,5,FALSE),""))</f>
        <v/>
      </c>
      <c r="K64" s="5" t="str">
        <f t="shared" si="0"/>
        <v/>
      </c>
      <c r="L64" t="str">
        <f t="shared" ca="1" si="1"/>
        <v/>
      </c>
      <c r="M64" t="str">
        <f t="shared" ca="1" si="2"/>
        <v/>
      </c>
    </row>
    <row r="65" spans="1:13">
      <c r="A65" s="6"/>
      <c r="E65" s="5"/>
      <c r="F65" s="7"/>
      <c r="H65" s="5"/>
      <c r="I65" s="6"/>
      <c r="J65" s="5" t="str">
        <f>IF(B65="","",IFERROR(VLOOKUP(B65,Vehiculos!$A$4:$E$203,5,FALSE),""))</f>
        <v/>
      </c>
      <c r="K65" s="5" t="str">
        <f t="shared" si="0"/>
        <v/>
      </c>
      <c r="L65" t="str">
        <f t="shared" ca="1" si="1"/>
        <v/>
      </c>
      <c r="M65" t="str">
        <f t="shared" ca="1" si="2"/>
        <v/>
      </c>
    </row>
    <row r="66" spans="1:13">
      <c r="A66" s="6"/>
      <c r="E66" s="5"/>
      <c r="F66" s="7"/>
      <c r="H66" s="5"/>
      <c r="I66" s="6"/>
      <c r="J66" s="5" t="str">
        <f>IF(B66="","",IFERROR(VLOOKUP(B66,Vehiculos!$A$4:$E$203,5,FALSE),""))</f>
        <v/>
      </c>
      <c r="K66" s="5" t="str">
        <f t="shared" si="0"/>
        <v/>
      </c>
      <c r="L66" t="str">
        <f t="shared" ca="1" si="1"/>
        <v/>
      </c>
      <c r="M66" t="str">
        <f t="shared" ca="1" si="2"/>
        <v/>
      </c>
    </row>
    <row r="67" spans="1:13">
      <c r="A67" s="6"/>
      <c r="E67" s="5"/>
      <c r="F67" s="7"/>
      <c r="H67" s="5"/>
      <c r="I67" s="6"/>
      <c r="J67" s="5" t="str">
        <f>IF(B67="","",IFERROR(VLOOKUP(B67,Vehiculos!$A$4:$E$203,5,FALSE),""))</f>
        <v/>
      </c>
      <c r="K67" s="5" t="str">
        <f t="shared" si="0"/>
        <v/>
      </c>
      <c r="L67" t="str">
        <f t="shared" ca="1" si="1"/>
        <v/>
      </c>
      <c r="M67" t="str">
        <f t="shared" ca="1" si="2"/>
        <v/>
      </c>
    </row>
    <row r="68" spans="1:13">
      <c r="A68" s="6"/>
      <c r="E68" s="5"/>
      <c r="F68" s="7"/>
      <c r="H68" s="5"/>
      <c r="I68" s="6"/>
      <c r="J68" s="5" t="str">
        <f>IF(B68="","",IFERROR(VLOOKUP(B68,Vehiculos!$A$4:$E$203,5,FALSE),""))</f>
        <v/>
      </c>
      <c r="K68" s="5" t="str">
        <f t="shared" ref="K68:K131" si="3">IF(OR(B68="",H68="",J68=""),"",H68-J68)</f>
        <v/>
      </c>
      <c r="L68" t="str">
        <f t="shared" ref="L68:L131" ca="1" si="4">IF(I68="","",I68-TODAY())</f>
        <v/>
      </c>
      <c r="M68" t="str">
        <f t="shared" ref="M68:M131" ca="1" si="5">IF(B68="","",IF(OR(AND(I68&lt;&gt;"",I68&lt;TODAY()),AND(K68&lt;&gt;"",K68&lt;=0)),"VENCIDO",IF(OR(AND(I68&lt;&gt;"",I68&lt;=TODAY()+30),AND(K68&lt;&gt;"",K68&lt;=1000)),"PRÓXIMO","OK")))</f>
        <v/>
      </c>
    </row>
    <row r="69" spans="1:13">
      <c r="A69" s="6"/>
      <c r="E69" s="5"/>
      <c r="F69" s="7"/>
      <c r="H69" s="5"/>
      <c r="I69" s="6"/>
      <c r="J69" s="5" t="str">
        <f>IF(B69="","",IFERROR(VLOOKUP(B69,Vehiculos!$A$4:$E$203,5,FALSE),""))</f>
        <v/>
      </c>
      <c r="K69" s="5" t="str">
        <f t="shared" si="3"/>
        <v/>
      </c>
      <c r="L69" t="str">
        <f t="shared" ca="1" si="4"/>
        <v/>
      </c>
      <c r="M69" t="str">
        <f t="shared" ca="1" si="5"/>
        <v/>
      </c>
    </row>
    <row r="70" spans="1:13">
      <c r="A70" s="6"/>
      <c r="E70" s="5"/>
      <c r="F70" s="7"/>
      <c r="H70" s="5"/>
      <c r="I70" s="6"/>
      <c r="J70" s="5" t="str">
        <f>IF(B70="","",IFERROR(VLOOKUP(B70,Vehiculos!$A$4:$E$203,5,FALSE),""))</f>
        <v/>
      </c>
      <c r="K70" s="5" t="str">
        <f t="shared" si="3"/>
        <v/>
      </c>
      <c r="L70" t="str">
        <f t="shared" ca="1" si="4"/>
        <v/>
      </c>
      <c r="M70" t="str">
        <f t="shared" ca="1" si="5"/>
        <v/>
      </c>
    </row>
    <row r="71" spans="1:13">
      <c r="A71" s="6"/>
      <c r="E71" s="5"/>
      <c r="F71" s="7"/>
      <c r="H71" s="5"/>
      <c r="I71" s="6"/>
      <c r="J71" s="5" t="str">
        <f>IF(B71="","",IFERROR(VLOOKUP(B71,Vehiculos!$A$4:$E$203,5,FALSE),""))</f>
        <v/>
      </c>
      <c r="K71" s="5" t="str">
        <f t="shared" si="3"/>
        <v/>
      </c>
      <c r="L71" t="str">
        <f t="shared" ca="1" si="4"/>
        <v/>
      </c>
      <c r="M71" t="str">
        <f t="shared" ca="1" si="5"/>
        <v/>
      </c>
    </row>
    <row r="72" spans="1:13">
      <c r="A72" s="6"/>
      <c r="E72" s="5"/>
      <c r="F72" s="7"/>
      <c r="H72" s="5"/>
      <c r="I72" s="6"/>
      <c r="J72" s="5" t="str">
        <f>IF(B72="","",IFERROR(VLOOKUP(B72,Vehiculos!$A$4:$E$203,5,FALSE),""))</f>
        <v/>
      </c>
      <c r="K72" s="5" t="str">
        <f t="shared" si="3"/>
        <v/>
      </c>
      <c r="L72" t="str">
        <f t="shared" ca="1" si="4"/>
        <v/>
      </c>
      <c r="M72" t="str">
        <f t="shared" ca="1" si="5"/>
        <v/>
      </c>
    </row>
    <row r="73" spans="1:13">
      <c r="A73" s="6"/>
      <c r="E73" s="5"/>
      <c r="F73" s="7"/>
      <c r="H73" s="5"/>
      <c r="I73" s="6"/>
      <c r="J73" s="5" t="str">
        <f>IF(B73="","",IFERROR(VLOOKUP(B73,Vehiculos!$A$4:$E$203,5,FALSE),""))</f>
        <v/>
      </c>
      <c r="K73" s="5" t="str">
        <f t="shared" si="3"/>
        <v/>
      </c>
      <c r="L73" t="str">
        <f t="shared" ca="1" si="4"/>
        <v/>
      </c>
      <c r="M73" t="str">
        <f t="shared" ca="1" si="5"/>
        <v/>
      </c>
    </row>
    <row r="74" spans="1:13">
      <c r="A74" s="6"/>
      <c r="E74" s="5"/>
      <c r="F74" s="7"/>
      <c r="H74" s="5"/>
      <c r="I74" s="6"/>
      <c r="J74" s="5" t="str">
        <f>IF(B74="","",IFERROR(VLOOKUP(B74,Vehiculos!$A$4:$E$203,5,FALSE),""))</f>
        <v/>
      </c>
      <c r="K74" s="5" t="str">
        <f t="shared" si="3"/>
        <v/>
      </c>
      <c r="L74" t="str">
        <f t="shared" ca="1" si="4"/>
        <v/>
      </c>
      <c r="M74" t="str">
        <f t="shared" ca="1" si="5"/>
        <v/>
      </c>
    </row>
    <row r="75" spans="1:13">
      <c r="A75" s="6"/>
      <c r="E75" s="5"/>
      <c r="F75" s="7"/>
      <c r="H75" s="5"/>
      <c r="I75" s="6"/>
      <c r="J75" s="5" t="str">
        <f>IF(B75="","",IFERROR(VLOOKUP(B75,Vehiculos!$A$4:$E$203,5,FALSE),""))</f>
        <v/>
      </c>
      <c r="K75" s="5" t="str">
        <f t="shared" si="3"/>
        <v/>
      </c>
      <c r="L75" t="str">
        <f t="shared" ca="1" si="4"/>
        <v/>
      </c>
      <c r="M75" t="str">
        <f t="shared" ca="1" si="5"/>
        <v/>
      </c>
    </row>
    <row r="76" spans="1:13">
      <c r="A76" s="6"/>
      <c r="E76" s="5"/>
      <c r="F76" s="7"/>
      <c r="H76" s="5"/>
      <c r="I76" s="6"/>
      <c r="J76" s="5" t="str">
        <f>IF(B76="","",IFERROR(VLOOKUP(B76,Vehiculos!$A$4:$E$203,5,FALSE),""))</f>
        <v/>
      </c>
      <c r="K76" s="5" t="str">
        <f t="shared" si="3"/>
        <v/>
      </c>
      <c r="L76" t="str">
        <f t="shared" ca="1" si="4"/>
        <v/>
      </c>
      <c r="M76" t="str">
        <f t="shared" ca="1" si="5"/>
        <v/>
      </c>
    </row>
    <row r="77" spans="1:13">
      <c r="A77" s="6"/>
      <c r="E77" s="5"/>
      <c r="F77" s="7"/>
      <c r="H77" s="5"/>
      <c r="I77" s="6"/>
      <c r="J77" s="5" t="str">
        <f>IF(B77="","",IFERROR(VLOOKUP(B77,Vehiculos!$A$4:$E$203,5,FALSE),""))</f>
        <v/>
      </c>
      <c r="K77" s="5" t="str">
        <f t="shared" si="3"/>
        <v/>
      </c>
      <c r="L77" t="str">
        <f t="shared" ca="1" si="4"/>
        <v/>
      </c>
      <c r="M77" t="str">
        <f t="shared" ca="1" si="5"/>
        <v/>
      </c>
    </row>
    <row r="78" spans="1:13">
      <c r="A78" s="6"/>
      <c r="E78" s="5"/>
      <c r="F78" s="7"/>
      <c r="H78" s="5"/>
      <c r="I78" s="6"/>
      <c r="J78" s="5" t="str">
        <f>IF(B78="","",IFERROR(VLOOKUP(B78,Vehiculos!$A$4:$E$203,5,FALSE),""))</f>
        <v/>
      </c>
      <c r="K78" s="5" t="str">
        <f t="shared" si="3"/>
        <v/>
      </c>
      <c r="L78" t="str">
        <f t="shared" ca="1" si="4"/>
        <v/>
      </c>
      <c r="M78" t="str">
        <f t="shared" ca="1" si="5"/>
        <v/>
      </c>
    </row>
    <row r="79" spans="1:13">
      <c r="A79" s="6"/>
      <c r="E79" s="5"/>
      <c r="F79" s="7"/>
      <c r="H79" s="5"/>
      <c r="I79" s="6"/>
      <c r="J79" s="5" t="str">
        <f>IF(B79="","",IFERROR(VLOOKUP(B79,Vehiculos!$A$4:$E$203,5,FALSE),""))</f>
        <v/>
      </c>
      <c r="K79" s="5" t="str">
        <f t="shared" si="3"/>
        <v/>
      </c>
      <c r="L79" t="str">
        <f t="shared" ca="1" si="4"/>
        <v/>
      </c>
      <c r="M79" t="str">
        <f t="shared" ca="1" si="5"/>
        <v/>
      </c>
    </row>
    <row r="80" spans="1:13">
      <c r="A80" s="6"/>
      <c r="E80" s="5"/>
      <c r="F80" s="7"/>
      <c r="H80" s="5"/>
      <c r="I80" s="6"/>
      <c r="J80" s="5" t="str">
        <f>IF(B80="","",IFERROR(VLOOKUP(B80,Vehiculos!$A$4:$E$203,5,FALSE),""))</f>
        <v/>
      </c>
      <c r="K80" s="5" t="str">
        <f t="shared" si="3"/>
        <v/>
      </c>
      <c r="L80" t="str">
        <f t="shared" ca="1" si="4"/>
        <v/>
      </c>
      <c r="M80" t="str">
        <f t="shared" ca="1" si="5"/>
        <v/>
      </c>
    </row>
    <row r="81" spans="1:13">
      <c r="A81" s="6"/>
      <c r="E81" s="5"/>
      <c r="F81" s="7"/>
      <c r="H81" s="5"/>
      <c r="I81" s="6"/>
      <c r="J81" s="5" t="str">
        <f>IF(B81="","",IFERROR(VLOOKUP(B81,Vehiculos!$A$4:$E$203,5,FALSE),""))</f>
        <v/>
      </c>
      <c r="K81" s="5" t="str">
        <f t="shared" si="3"/>
        <v/>
      </c>
      <c r="L81" t="str">
        <f t="shared" ca="1" si="4"/>
        <v/>
      </c>
      <c r="M81" t="str">
        <f t="shared" ca="1" si="5"/>
        <v/>
      </c>
    </row>
    <row r="82" spans="1:13">
      <c r="A82" s="6"/>
      <c r="E82" s="5"/>
      <c r="F82" s="7"/>
      <c r="H82" s="5"/>
      <c r="I82" s="6"/>
      <c r="J82" s="5" t="str">
        <f>IF(B82="","",IFERROR(VLOOKUP(B82,Vehiculos!$A$4:$E$203,5,FALSE),""))</f>
        <v/>
      </c>
      <c r="K82" s="5" t="str">
        <f t="shared" si="3"/>
        <v/>
      </c>
      <c r="L82" t="str">
        <f t="shared" ca="1" si="4"/>
        <v/>
      </c>
      <c r="M82" t="str">
        <f t="shared" ca="1" si="5"/>
        <v/>
      </c>
    </row>
    <row r="83" spans="1:13">
      <c r="A83" s="6"/>
      <c r="E83" s="5"/>
      <c r="F83" s="7"/>
      <c r="H83" s="5"/>
      <c r="I83" s="6"/>
      <c r="J83" s="5" t="str">
        <f>IF(B83="","",IFERROR(VLOOKUP(B83,Vehiculos!$A$4:$E$203,5,FALSE),""))</f>
        <v/>
      </c>
      <c r="K83" s="5" t="str">
        <f t="shared" si="3"/>
        <v/>
      </c>
      <c r="L83" t="str">
        <f t="shared" ca="1" si="4"/>
        <v/>
      </c>
      <c r="M83" t="str">
        <f t="shared" ca="1" si="5"/>
        <v/>
      </c>
    </row>
    <row r="84" spans="1:13">
      <c r="A84" s="6"/>
      <c r="E84" s="5"/>
      <c r="F84" s="7"/>
      <c r="H84" s="5"/>
      <c r="I84" s="6"/>
      <c r="J84" s="5" t="str">
        <f>IF(B84="","",IFERROR(VLOOKUP(B84,Vehiculos!$A$4:$E$203,5,FALSE),""))</f>
        <v/>
      </c>
      <c r="K84" s="5" t="str">
        <f t="shared" si="3"/>
        <v/>
      </c>
      <c r="L84" t="str">
        <f t="shared" ca="1" si="4"/>
        <v/>
      </c>
      <c r="M84" t="str">
        <f t="shared" ca="1" si="5"/>
        <v/>
      </c>
    </row>
    <row r="85" spans="1:13">
      <c r="A85" s="6"/>
      <c r="E85" s="5"/>
      <c r="F85" s="7"/>
      <c r="H85" s="5"/>
      <c r="I85" s="6"/>
      <c r="J85" s="5" t="str">
        <f>IF(B85="","",IFERROR(VLOOKUP(B85,Vehiculos!$A$4:$E$203,5,FALSE),""))</f>
        <v/>
      </c>
      <c r="K85" s="5" t="str">
        <f t="shared" si="3"/>
        <v/>
      </c>
      <c r="L85" t="str">
        <f t="shared" ca="1" si="4"/>
        <v/>
      </c>
      <c r="M85" t="str">
        <f t="shared" ca="1" si="5"/>
        <v/>
      </c>
    </row>
    <row r="86" spans="1:13">
      <c r="A86" s="6"/>
      <c r="E86" s="5"/>
      <c r="F86" s="7"/>
      <c r="H86" s="5"/>
      <c r="I86" s="6"/>
      <c r="J86" s="5" t="str">
        <f>IF(B86="","",IFERROR(VLOOKUP(B86,Vehiculos!$A$4:$E$203,5,FALSE),""))</f>
        <v/>
      </c>
      <c r="K86" s="5" t="str">
        <f t="shared" si="3"/>
        <v/>
      </c>
      <c r="L86" t="str">
        <f t="shared" ca="1" si="4"/>
        <v/>
      </c>
      <c r="M86" t="str">
        <f t="shared" ca="1" si="5"/>
        <v/>
      </c>
    </row>
    <row r="87" spans="1:13">
      <c r="A87" s="6"/>
      <c r="E87" s="5"/>
      <c r="F87" s="7"/>
      <c r="H87" s="5"/>
      <c r="I87" s="6"/>
      <c r="J87" s="5" t="str">
        <f>IF(B87="","",IFERROR(VLOOKUP(B87,Vehiculos!$A$4:$E$203,5,FALSE),""))</f>
        <v/>
      </c>
      <c r="K87" s="5" t="str">
        <f t="shared" si="3"/>
        <v/>
      </c>
      <c r="L87" t="str">
        <f t="shared" ca="1" si="4"/>
        <v/>
      </c>
      <c r="M87" t="str">
        <f t="shared" ca="1" si="5"/>
        <v/>
      </c>
    </row>
    <row r="88" spans="1:13">
      <c r="A88" s="6"/>
      <c r="E88" s="5"/>
      <c r="F88" s="7"/>
      <c r="H88" s="5"/>
      <c r="I88" s="6"/>
      <c r="J88" s="5" t="str">
        <f>IF(B88="","",IFERROR(VLOOKUP(B88,Vehiculos!$A$4:$E$203,5,FALSE),""))</f>
        <v/>
      </c>
      <c r="K88" s="5" t="str">
        <f t="shared" si="3"/>
        <v/>
      </c>
      <c r="L88" t="str">
        <f t="shared" ca="1" si="4"/>
        <v/>
      </c>
      <c r="M88" t="str">
        <f t="shared" ca="1" si="5"/>
        <v/>
      </c>
    </row>
    <row r="89" spans="1:13">
      <c r="A89" s="6"/>
      <c r="E89" s="5"/>
      <c r="F89" s="7"/>
      <c r="H89" s="5"/>
      <c r="I89" s="6"/>
      <c r="J89" s="5" t="str">
        <f>IF(B89="","",IFERROR(VLOOKUP(B89,Vehiculos!$A$4:$E$203,5,FALSE),""))</f>
        <v/>
      </c>
      <c r="K89" s="5" t="str">
        <f t="shared" si="3"/>
        <v/>
      </c>
      <c r="L89" t="str">
        <f t="shared" ca="1" si="4"/>
        <v/>
      </c>
      <c r="M89" t="str">
        <f t="shared" ca="1" si="5"/>
        <v/>
      </c>
    </row>
    <row r="90" spans="1:13">
      <c r="A90" s="6"/>
      <c r="E90" s="5"/>
      <c r="F90" s="7"/>
      <c r="H90" s="5"/>
      <c r="I90" s="6"/>
      <c r="J90" s="5" t="str">
        <f>IF(B90="","",IFERROR(VLOOKUP(B90,Vehiculos!$A$4:$E$203,5,FALSE),""))</f>
        <v/>
      </c>
      <c r="K90" s="5" t="str">
        <f t="shared" si="3"/>
        <v/>
      </c>
      <c r="L90" t="str">
        <f t="shared" ca="1" si="4"/>
        <v/>
      </c>
      <c r="M90" t="str">
        <f t="shared" ca="1" si="5"/>
        <v/>
      </c>
    </row>
    <row r="91" spans="1:13">
      <c r="A91" s="6"/>
      <c r="E91" s="5"/>
      <c r="F91" s="7"/>
      <c r="H91" s="5"/>
      <c r="I91" s="6"/>
      <c r="J91" s="5" t="str">
        <f>IF(B91="","",IFERROR(VLOOKUP(B91,Vehiculos!$A$4:$E$203,5,FALSE),""))</f>
        <v/>
      </c>
      <c r="K91" s="5" t="str">
        <f t="shared" si="3"/>
        <v/>
      </c>
      <c r="L91" t="str">
        <f t="shared" ca="1" si="4"/>
        <v/>
      </c>
      <c r="M91" t="str">
        <f t="shared" ca="1" si="5"/>
        <v/>
      </c>
    </row>
    <row r="92" spans="1:13">
      <c r="A92" s="6"/>
      <c r="E92" s="5"/>
      <c r="F92" s="7"/>
      <c r="H92" s="5"/>
      <c r="I92" s="6"/>
      <c r="J92" s="5" t="str">
        <f>IF(B92="","",IFERROR(VLOOKUP(B92,Vehiculos!$A$4:$E$203,5,FALSE),""))</f>
        <v/>
      </c>
      <c r="K92" s="5" t="str">
        <f t="shared" si="3"/>
        <v/>
      </c>
      <c r="L92" t="str">
        <f t="shared" ca="1" si="4"/>
        <v/>
      </c>
      <c r="M92" t="str">
        <f t="shared" ca="1" si="5"/>
        <v/>
      </c>
    </row>
    <row r="93" spans="1:13">
      <c r="A93" s="6"/>
      <c r="E93" s="5"/>
      <c r="F93" s="7"/>
      <c r="H93" s="5"/>
      <c r="I93" s="6"/>
      <c r="J93" s="5" t="str">
        <f>IF(B93="","",IFERROR(VLOOKUP(B93,Vehiculos!$A$4:$E$203,5,FALSE),""))</f>
        <v/>
      </c>
      <c r="K93" s="5" t="str">
        <f t="shared" si="3"/>
        <v/>
      </c>
      <c r="L93" t="str">
        <f t="shared" ca="1" si="4"/>
        <v/>
      </c>
      <c r="M93" t="str">
        <f t="shared" ca="1" si="5"/>
        <v/>
      </c>
    </row>
    <row r="94" spans="1:13">
      <c r="A94" s="6"/>
      <c r="E94" s="5"/>
      <c r="F94" s="7"/>
      <c r="H94" s="5"/>
      <c r="I94" s="6"/>
      <c r="J94" s="5" t="str">
        <f>IF(B94="","",IFERROR(VLOOKUP(B94,Vehiculos!$A$4:$E$203,5,FALSE),""))</f>
        <v/>
      </c>
      <c r="K94" s="5" t="str">
        <f t="shared" si="3"/>
        <v/>
      </c>
      <c r="L94" t="str">
        <f t="shared" ca="1" si="4"/>
        <v/>
      </c>
      <c r="M94" t="str">
        <f t="shared" ca="1" si="5"/>
        <v/>
      </c>
    </row>
    <row r="95" spans="1:13">
      <c r="A95" s="6"/>
      <c r="E95" s="5"/>
      <c r="F95" s="7"/>
      <c r="H95" s="5"/>
      <c r="I95" s="6"/>
      <c r="J95" s="5" t="str">
        <f>IF(B95="","",IFERROR(VLOOKUP(B95,Vehiculos!$A$4:$E$203,5,FALSE),""))</f>
        <v/>
      </c>
      <c r="K95" s="5" t="str">
        <f t="shared" si="3"/>
        <v/>
      </c>
      <c r="L95" t="str">
        <f t="shared" ca="1" si="4"/>
        <v/>
      </c>
      <c r="M95" t="str">
        <f t="shared" ca="1" si="5"/>
        <v/>
      </c>
    </row>
    <row r="96" spans="1:13">
      <c r="A96" s="6"/>
      <c r="E96" s="5"/>
      <c r="F96" s="7"/>
      <c r="H96" s="5"/>
      <c r="I96" s="6"/>
      <c r="J96" s="5" t="str">
        <f>IF(B96="","",IFERROR(VLOOKUP(B96,Vehiculos!$A$4:$E$203,5,FALSE),""))</f>
        <v/>
      </c>
      <c r="K96" s="5" t="str">
        <f t="shared" si="3"/>
        <v/>
      </c>
      <c r="L96" t="str">
        <f t="shared" ca="1" si="4"/>
        <v/>
      </c>
      <c r="M96" t="str">
        <f t="shared" ca="1" si="5"/>
        <v/>
      </c>
    </row>
    <row r="97" spans="1:13">
      <c r="A97" s="6"/>
      <c r="E97" s="5"/>
      <c r="F97" s="7"/>
      <c r="H97" s="5"/>
      <c r="I97" s="6"/>
      <c r="J97" s="5" t="str">
        <f>IF(B97="","",IFERROR(VLOOKUP(B97,Vehiculos!$A$4:$E$203,5,FALSE),""))</f>
        <v/>
      </c>
      <c r="K97" s="5" t="str">
        <f t="shared" si="3"/>
        <v/>
      </c>
      <c r="L97" t="str">
        <f t="shared" ca="1" si="4"/>
        <v/>
      </c>
      <c r="M97" t="str">
        <f t="shared" ca="1" si="5"/>
        <v/>
      </c>
    </row>
    <row r="98" spans="1:13">
      <c r="A98" s="6"/>
      <c r="E98" s="5"/>
      <c r="F98" s="7"/>
      <c r="H98" s="5"/>
      <c r="I98" s="6"/>
      <c r="J98" s="5" t="str">
        <f>IF(B98="","",IFERROR(VLOOKUP(B98,Vehiculos!$A$4:$E$203,5,FALSE),""))</f>
        <v/>
      </c>
      <c r="K98" s="5" t="str">
        <f t="shared" si="3"/>
        <v/>
      </c>
      <c r="L98" t="str">
        <f t="shared" ca="1" si="4"/>
        <v/>
      </c>
      <c r="M98" t="str">
        <f t="shared" ca="1" si="5"/>
        <v/>
      </c>
    </row>
    <row r="99" spans="1:13">
      <c r="A99" s="6"/>
      <c r="E99" s="5"/>
      <c r="F99" s="7"/>
      <c r="H99" s="5"/>
      <c r="I99" s="6"/>
      <c r="J99" s="5" t="str">
        <f>IF(B99="","",IFERROR(VLOOKUP(B99,Vehiculos!$A$4:$E$203,5,FALSE),""))</f>
        <v/>
      </c>
      <c r="K99" s="5" t="str">
        <f t="shared" si="3"/>
        <v/>
      </c>
      <c r="L99" t="str">
        <f t="shared" ca="1" si="4"/>
        <v/>
      </c>
      <c r="M99" t="str">
        <f t="shared" ca="1" si="5"/>
        <v/>
      </c>
    </row>
    <row r="100" spans="1:13">
      <c r="A100" s="6"/>
      <c r="E100" s="5"/>
      <c r="F100" s="7"/>
      <c r="H100" s="5"/>
      <c r="I100" s="6"/>
      <c r="J100" s="5" t="str">
        <f>IF(B100="","",IFERROR(VLOOKUP(B100,Vehiculos!$A$4:$E$203,5,FALSE),""))</f>
        <v/>
      </c>
      <c r="K100" s="5" t="str">
        <f t="shared" si="3"/>
        <v/>
      </c>
      <c r="L100" t="str">
        <f t="shared" ca="1" si="4"/>
        <v/>
      </c>
      <c r="M100" t="str">
        <f t="shared" ca="1" si="5"/>
        <v/>
      </c>
    </row>
    <row r="101" spans="1:13">
      <c r="A101" s="6"/>
      <c r="E101" s="5"/>
      <c r="F101" s="7"/>
      <c r="H101" s="5"/>
      <c r="I101" s="6"/>
      <c r="J101" s="5" t="str">
        <f>IF(B101="","",IFERROR(VLOOKUP(B101,Vehiculos!$A$4:$E$203,5,FALSE),""))</f>
        <v/>
      </c>
      <c r="K101" s="5" t="str">
        <f t="shared" si="3"/>
        <v/>
      </c>
      <c r="L101" t="str">
        <f t="shared" ca="1" si="4"/>
        <v/>
      </c>
      <c r="M101" t="str">
        <f t="shared" ca="1" si="5"/>
        <v/>
      </c>
    </row>
    <row r="102" spans="1:13">
      <c r="A102" s="6"/>
      <c r="E102" s="5"/>
      <c r="F102" s="7"/>
      <c r="H102" s="5"/>
      <c r="I102" s="6"/>
      <c r="J102" s="5" t="str">
        <f>IF(B102="","",IFERROR(VLOOKUP(B102,Vehiculos!$A$4:$E$203,5,FALSE),""))</f>
        <v/>
      </c>
      <c r="K102" s="5" t="str">
        <f t="shared" si="3"/>
        <v/>
      </c>
      <c r="L102" t="str">
        <f t="shared" ca="1" si="4"/>
        <v/>
      </c>
      <c r="M102" t="str">
        <f t="shared" ca="1" si="5"/>
        <v/>
      </c>
    </row>
    <row r="103" spans="1:13">
      <c r="A103" s="6"/>
      <c r="E103" s="5"/>
      <c r="F103" s="7"/>
      <c r="H103" s="5"/>
      <c r="I103" s="6"/>
      <c r="J103" s="5" t="str">
        <f>IF(B103="","",IFERROR(VLOOKUP(B103,Vehiculos!$A$4:$E$203,5,FALSE),""))</f>
        <v/>
      </c>
      <c r="K103" s="5" t="str">
        <f t="shared" si="3"/>
        <v/>
      </c>
      <c r="L103" t="str">
        <f t="shared" ca="1" si="4"/>
        <v/>
      </c>
      <c r="M103" t="str">
        <f t="shared" ca="1" si="5"/>
        <v/>
      </c>
    </row>
    <row r="104" spans="1:13">
      <c r="A104" s="6"/>
      <c r="E104" s="5"/>
      <c r="F104" s="7"/>
      <c r="H104" s="5"/>
      <c r="I104" s="6"/>
      <c r="J104" s="5" t="str">
        <f>IF(B104="","",IFERROR(VLOOKUP(B104,Vehiculos!$A$4:$E$203,5,FALSE),""))</f>
        <v/>
      </c>
      <c r="K104" s="5" t="str">
        <f t="shared" si="3"/>
        <v/>
      </c>
      <c r="L104" t="str">
        <f t="shared" ca="1" si="4"/>
        <v/>
      </c>
      <c r="M104" t="str">
        <f t="shared" ca="1" si="5"/>
        <v/>
      </c>
    </row>
    <row r="105" spans="1:13">
      <c r="A105" s="6"/>
      <c r="E105" s="5"/>
      <c r="F105" s="7"/>
      <c r="H105" s="5"/>
      <c r="I105" s="6"/>
      <c r="J105" s="5" t="str">
        <f>IF(B105="","",IFERROR(VLOOKUP(B105,Vehiculos!$A$4:$E$203,5,FALSE),""))</f>
        <v/>
      </c>
      <c r="K105" s="5" t="str">
        <f t="shared" si="3"/>
        <v/>
      </c>
      <c r="L105" t="str">
        <f t="shared" ca="1" si="4"/>
        <v/>
      </c>
      <c r="M105" t="str">
        <f t="shared" ca="1" si="5"/>
        <v/>
      </c>
    </row>
    <row r="106" spans="1:13">
      <c r="A106" s="6"/>
      <c r="E106" s="5"/>
      <c r="F106" s="7"/>
      <c r="H106" s="5"/>
      <c r="I106" s="6"/>
      <c r="J106" s="5" t="str">
        <f>IF(B106="","",IFERROR(VLOOKUP(B106,Vehiculos!$A$4:$E$203,5,FALSE),""))</f>
        <v/>
      </c>
      <c r="K106" s="5" t="str">
        <f t="shared" si="3"/>
        <v/>
      </c>
      <c r="L106" t="str">
        <f t="shared" ca="1" si="4"/>
        <v/>
      </c>
      <c r="M106" t="str">
        <f t="shared" ca="1" si="5"/>
        <v/>
      </c>
    </row>
    <row r="107" spans="1:13">
      <c r="A107" s="6"/>
      <c r="E107" s="5"/>
      <c r="F107" s="7"/>
      <c r="H107" s="5"/>
      <c r="I107" s="6"/>
      <c r="J107" s="5" t="str">
        <f>IF(B107="","",IFERROR(VLOOKUP(B107,Vehiculos!$A$4:$E$203,5,FALSE),""))</f>
        <v/>
      </c>
      <c r="K107" s="5" t="str">
        <f t="shared" si="3"/>
        <v/>
      </c>
      <c r="L107" t="str">
        <f t="shared" ca="1" si="4"/>
        <v/>
      </c>
      <c r="M107" t="str">
        <f t="shared" ca="1" si="5"/>
        <v/>
      </c>
    </row>
    <row r="108" spans="1:13">
      <c r="A108" s="6"/>
      <c r="E108" s="5"/>
      <c r="F108" s="7"/>
      <c r="H108" s="5"/>
      <c r="I108" s="6"/>
      <c r="J108" s="5" t="str">
        <f>IF(B108="","",IFERROR(VLOOKUP(B108,Vehiculos!$A$4:$E$203,5,FALSE),""))</f>
        <v/>
      </c>
      <c r="K108" s="5" t="str">
        <f t="shared" si="3"/>
        <v/>
      </c>
      <c r="L108" t="str">
        <f t="shared" ca="1" si="4"/>
        <v/>
      </c>
      <c r="M108" t="str">
        <f t="shared" ca="1" si="5"/>
        <v/>
      </c>
    </row>
    <row r="109" spans="1:13">
      <c r="A109" s="6"/>
      <c r="E109" s="5"/>
      <c r="F109" s="7"/>
      <c r="H109" s="5"/>
      <c r="I109" s="6"/>
      <c r="J109" s="5" t="str">
        <f>IF(B109="","",IFERROR(VLOOKUP(B109,Vehiculos!$A$4:$E$203,5,FALSE),""))</f>
        <v/>
      </c>
      <c r="K109" s="5" t="str">
        <f t="shared" si="3"/>
        <v/>
      </c>
      <c r="L109" t="str">
        <f t="shared" ca="1" si="4"/>
        <v/>
      </c>
      <c r="M109" t="str">
        <f t="shared" ca="1" si="5"/>
        <v/>
      </c>
    </row>
    <row r="110" spans="1:13">
      <c r="A110" s="6"/>
      <c r="E110" s="5"/>
      <c r="F110" s="7"/>
      <c r="H110" s="5"/>
      <c r="I110" s="6"/>
      <c r="J110" s="5" t="str">
        <f>IF(B110="","",IFERROR(VLOOKUP(B110,Vehiculos!$A$4:$E$203,5,FALSE),""))</f>
        <v/>
      </c>
      <c r="K110" s="5" t="str">
        <f t="shared" si="3"/>
        <v/>
      </c>
      <c r="L110" t="str">
        <f t="shared" ca="1" si="4"/>
        <v/>
      </c>
      <c r="M110" t="str">
        <f t="shared" ca="1" si="5"/>
        <v/>
      </c>
    </row>
    <row r="111" spans="1:13">
      <c r="A111" s="6"/>
      <c r="E111" s="5"/>
      <c r="F111" s="7"/>
      <c r="H111" s="5"/>
      <c r="I111" s="6"/>
      <c r="J111" s="5" t="str">
        <f>IF(B111="","",IFERROR(VLOOKUP(B111,Vehiculos!$A$4:$E$203,5,FALSE),""))</f>
        <v/>
      </c>
      <c r="K111" s="5" t="str">
        <f t="shared" si="3"/>
        <v/>
      </c>
      <c r="L111" t="str">
        <f t="shared" ca="1" si="4"/>
        <v/>
      </c>
      <c r="M111" t="str">
        <f t="shared" ca="1" si="5"/>
        <v/>
      </c>
    </row>
    <row r="112" spans="1:13">
      <c r="A112" s="6"/>
      <c r="E112" s="5"/>
      <c r="F112" s="7"/>
      <c r="H112" s="5"/>
      <c r="I112" s="6"/>
      <c r="J112" s="5" t="str">
        <f>IF(B112="","",IFERROR(VLOOKUP(B112,Vehiculos!$A$4:$E$203,5,FALSE),""))</f>
        <v/>
      </c>
      <c r="K112" s="5" t="str">
        <f t="shared" si="3"/>
        <v/>
      </c>
      <c r="L112" t="str">
        <f t="shared" ca="1" si="4"/>
        <v/>
      </c>
      <c r="M112" t="str">
        <f t="shared" ca="1" si="5"/>
        <v/>
      </c>
    </row>
    <row r="113" spans="1:13">
      <c r="A113" s="6"/>
      <c r="E113" s="5"/>
      <c r="F113" s="7"/>
      <c r="H113" s="5"/>
      <c r="I113" s="6"/>
      <c r="J113" s="5" t="str">
        <f>IF(B113="","",IFERROR(VLOOKUP(B113,Vehiculos!$A$4:$E$203,5,FALSE),""))</f>
        <v/>
      </c>
      <c r="K113" s="5" t="str">
        <f t="shared" si="3"/>
        <v/>
      </c>
      <c r="L113" t="str">
        <f t="shared" ca="1" si="4"/>
        <v/>
      </c>
      <c r="M113" t="str">
        <f t="shared" ca="1" si="5"/>
        <v/>
      </c>
    </row>
    <row r="114" spans="1:13">
      <c r="A114" s="6"/>
      <c r="E114" s="5"/>
      <c r="F114" s="7"/>
      <c r="H114" s="5"/>
      <c r="I114" s="6"/>
      <c r="J114" s="5" t="str">
        <f>IF(B114="","",IFERROR(VLOOKUP(B114,Vehiculos!$A$4:$E$203,5,FALSE),""))</f>
        <v/>
      </c>
      <c r="K114" s="5" t="str">
        <f t="shared" si="3"/>
        <v/>
      </c>
      <c r="L114" t="str">
        <f t="shared" ca="1" si="4"/>
        <v/>
      </c>
      <c r="M114" t="str">
        <f t="shared" ca="1" si="5"/>
        <v/>
      </c>
    </row>
    <row r="115" spans="1:13">
      <c r="A115" s="6"/>
      <c r="E115" s="5"/>
      <c r="F115" s="7"/>
      <c r="H115" s="5"/>
      <c r="I115" s="6"/>
      <c r="J115" s="5" t="str">
        <f>IF(B115="","",IFERROR(VLOOKUP(B115,Vehiculos!$A$4:$E$203,5,FALSE),""))</f>
        <v/>
      </c>
      <c r="K115" s="5" t="str">
        <f t="shared" si="3"/>
        <v/>
      </c>
      <c r="L115" t="str">
        <f t="shared" ca="1" si="4"/>
        <v/>
      </c>
      <c r="M115" t="str">
        <f t="shared" ca="1" si="5"/>
        <v/>
      </c>
    </row>
    <row r="116" spans="1:13">
      <c r="A116" s="6"/>
      <c r="E116" s="5"/>
      <c r="F116" s="7"/>
      <c r="H116" s="5"/>
      <c r="I116" s="6"/>
      <c r="J116" s="5" t="str">
        <f>IF(B116="","",IFERROR(VLOOKUP(B116,Vehiculos!$A$4:$E$203,5,FALSE),""))</f>
        <v/>
      </c>
      <c r="K116" s="5" t="str">
        <f t="shared" si="3"/>
        <v/>
      </c>
      <c r="L116" t="str">
        <f t="shared" ca="1" si="4"/>
        <v/>
      </c>
      <c r="M116" t="str">
        <f t="shared" ca="1" si="5"/>
        <v/>
      </c>
    </row>
    <row r="117" spans="1:13">
      <c r="A117" s="6"/>
      <c r="E117" s="5"/>
      <c r="F117" s="7"/>
      <c r="H117" s="5"/>
      <c r="I117" s="6"/>
      <c r="J117" s="5" t="str">
        <f>IF(B117="","",IFERROR(VLOOKUP(B117,Vehiculos!$A$4:$E$203,5,FALSE),""))</f>
        <v/>
      </c>
      <c r="K117" s="5" t="str">
        <f t="shared" si="3"/>
        <v/>
      </c>
      <c r="L117" t="str">
        <f t="shared" ca="1" si="4"/>
        <v/>
      </c>
      <c r="M117" t="str">
        <f t="shared" ca="1" si="5"/>
        <v/>
      </c>
    </row>
    <row r="118" spans="1:13">
      <c r="A118" s="6"/>
      <c r="E118" s="5"/>
      <c r="F118" s="7"/>
      <c r="H118" s="5"/>
      <c r="I118" s="6"/>
      <c r="J118" s="5" t="str">
        <f>IF(B118="","",IFERROR(VLOOKUP(B118,Vehiculos!$A$4:$E$203,5,FALSE),""))</f>
        <v/>
      </c>
      <c r="K118" s="5" t="str">
        <f t="shared" si="3"/>
        <v/>
      </c>
      <c r="L118" t="str">
        <f t="shared" ca="1" si="4"/>
        <v/>
      </c>
      <c r="M118" t="str">
        <f t="shared" ca="1" si="5"/>
        <v/>
      </c>
    </row>
    <row r="119" spans="1:13">
      <c r="A119" s="6"/>
      <c r="E119" s="5"/>
      <c r="F119" s="7"/>
      <c r="H119" s="5"/>
      <c r="I119" s="6"/>
      <c r="J119" s="5" t="str">
        <f>IF(B119="","",IFERROR(VLOOKUP(B119,Vehiculos!$A$4:$E$203,5,FALSE),""))</f>
        <v/>
      </c>
      <c r="K119" s="5" t="str">
        <f t="shared" si="3"/>
        <v/>
      </c>
      <c r="L119" t="str">
        <f t="shared" ca="1" si="4"/>
        <v/>
      </c>
      <c r="M119" t="str">
        <f t="shared" ca="1" si="5"/>
        <v/>
      </c>
    </row>
    <row r="120" spans="1:13">
      <c r="A120" s="6"/>
      <c r="E120" s="5"/>
      <c r="F120" s="7"/>
      <c r="H120" s="5"/>
      <c r="I120" s="6"/>
      <c r="J120" s="5" t="str">
        <f>IF(B120="","",IFERROR(VLOOKUP(B120,Vehiculos!$A$4:$E$203,5,FALSE),""))</f>
        <v/>
      </c>
      <c r="K120" s="5" t="str">
        <f t="shared" si="3"/>
        <v/>
      </c>
      <c r="L120" t="str">
        <f t="shared" ca="1" si="4"/>
        <v/>
      </c>
      <c r="M120" t="str">
        <f t="shared" ca="1" si="5"/>
        <v/>
      </c>
    </row>
    <row r="121" spans="1:13">
      <c r="A121" s="6"/>
      <c r="E121" s="5"/>
      <c r="F121" s="7"/>
      <c r="H121" s="5"/>
      <c r="I121" s="6"/>
      <c r="J121" s="5" t="str">
        <f>IF(B121="","",IFERROR(VLOOKUP(B121,Vehiculos!$A$4:$E$203,5,FALSE),""))</f>
        <v/>
      </c>
      <c r="K121" s="5" t="str">
        <f t="shared" si="3"/>
        <v/>
      </c>
      <c r="L121" t="str">
        <f t="shared" ca="1" si="4"/>
        <v/>
      </c>
      <c r="M121" t="str">
        <f t="shared" ca="1" si="5"/>
        <v/>
      </c>
    </row>
    <row r="122" spans="1:13">
      <c r="A122" s="6"/>
      <c r="E122" s="5"/>
      <c r="F122" s="7"/>
      <c r="H122" s="5"/>
      <c r="I122" s="6"/>
      <c r="J122" s="5" t="str">
        <f>IF(B122="","",IFERROR(VLOOKUP(B122,Vehiculos!$A$4:$E$203,5,FALSE),""))</f>
        <v/>
      </c>
      <c r="K122" s="5" t="str">
        <f t="shared" si="3"/>
        <v/>
      </c>
      <c r="L122" t="str">
        <f t="shared" ca="1" si="4"/>
        <v/>
      </c>
      <c r="M122" t="str">
        <f t="shared" ca="1" si="5"/>
        <v/>
      </c>
    </row>
    <row r="123" spans="1:13">
      <c r="A123" s="6"/>
      <c r="E123" s="5"/>
      <c r="F123" s="7"/>
      <c r="H123" s="5"/>
      <c r="I123" s="6"/>
      <c r="J123" s="5" t="str">
        <f>IF(B123="","",IFERROR(VLOOKUP(B123,Vehiculos!$A$4:$E$203,5,FALSE),""))</f>
        <v/>
      </c>
      <c r="K123" s="5" t="str">
        <f t="shared" si="3"/>
        <v/>
      </c>
      <c r="L123" t="str">
        <f t="shared" ca="1" si="4"/>
        <v/>
      </c>
      <c r="M123" t="str">
        <f t="shared" ca="1" si="5"/>
        <v/>
      </c>
    </row>
    <row r="124" spans="1:13">
      <c r="A124" s="6"/>
      <c r="E124" s="5"/>
      <c r="F124" s="7"/>
      <c r="H124" s="5"/>
      <c r="I124" s="6"/>
      <c r="J124" s="5" t="str">
        <f>IF(B124="","",IFERROR(VLOOKUP(B124,Vehiculos!$A$4:$E$203,5,FALSE),""))</f>
        <v/>
      </c>
      <c r="K124" s="5" t="str">
        <f t="shared" si="3"/>
        <v/>
      </c>
      <c r="L124" t="str">
        <f t="shared" ca="1" si="4"/>
        <v/>
      </c>
      <c r="M124" t="str">
        <f t="shared" ca="1" si="5"/>
        <v/>
      </c>
    </row>
    <row r="125" spans="1:13">
      <c r="A125" s="6"/>
      <c r="E125" s="5"/>
      <c r="F125" s="7"/>
      <c r="H125" s="5"/>
      <c r="I125" s="6"/>
      <c r="J125" s="5" t="str">
        <f>IF(B125="","",IFERROR(VLOOKUP(B125,Vehiculos!$A$4:$E$203,5,FALSE),""))</f>
        <v/>
      </c>
      <c r="K125" s="5" t="str">
        <f t="shared" si="3"/>
        <v/>
      </c>
      <c r="L125" t="str">
        <f t="shared" ca="1" si="4"/>
        <v/>
      </c>
      <c r="M125" t="str">
        <f t="shared" ca="1" si="5"/>
        <v/>
      </c>
    </row>
    <row r="126" spans="1:13">
      <c r="A126" s="6"/>
      <c r="E126" s="5"/>
      <c r="F126" s="7"/>
      <c r="H126" s="5"/>
      <c r="I126" s="6"/>
      <c r="J126" s="5" t="str">
        <f>IF(B126="","",IFERROR(VLOOKUP(B126,Vehiculos!$A$4:$E$203,5,FALSE),""))</f>
        <v/>
      </c>
      <c r="K126" s="5" t="str">
        <f t="shared" si="3"/>
        <v/>
      </c>
      <c r="L126" t="str">
        <f t="shared" ca="1" si="4"/>
        <v/>
      </c>
      <c r="M126" t="str">
        <f t="shared" ca="1" si="5"/>
        <v/>
      </c>
    </row>
    <row r="127" spans="1:13">
      <c r="A127" s="6"/>
      <c r="E127" s="5"/>
      <c r="F127" s="7"/>
      <c r="H127" s="5"/>
      <c r="I127" s="6"/>
      <c r="J127" s="5" t="str">
        <f>IF(B127="","",IFERROR(VLOOKUP(B127,Vehiculos!$A$4:$E$203,5,FALSE),""))</f>
        <v/>
      </c>
      <c r="K127" s="5" t="str">
        <f t="shared" si="3"/>
        <v/>
      </c>
      <c r="L127" t="str">
        <f t="shared" ca="1" si="4"/>
        <v/>
      </c>
      <c r="M127" t="str">
        <f t="shared" ca="1" si="5"/>
        <v/>
      </c>
    </row>
    <row r="128" spans="1:13">
      <c r="A128" s="6"/>
      <c r="E128" s="5"/>
      <c r="F128" s="7"/>
      <c r="H128" s="5"/>
      <c r="I128" s="6"/>
      <c r="J128" s="5" t="str">
        <f>IF(B128="","",IFERROR(VLOOKUP(B128,Vehiculos!$A$4:$E$203,5,FALSE),""))</f>
        <v/>
      </c>
      <c r="K128" s="5" t="str">
        <f t="shared" si="3"/>
        <v/>
      </c>
      <c r="L128" t="str">
        <f t="shared" ca="1" si="4"/>
        <v/>
      </c>
      <c r="M128" t="str">
        <f t="shared" ca="1" si="5"/>
        <v/>
      </c>
    </row>
    <row r="129" spans="1:13">
      <c r="A129" s="6"/>
      <c r="E129" s="5"/>
      <c r="F129" s="7"/>
      <c r="H129" s="5"/>
      <c r="I129" s="6"/>
      <c r="J129" s="5" t="str">
        <f>IF(B129="","",IFERROR(VLOOKUP(B129,Vehiculos!$A$4:$E$203,5,FALSE),""))</f>
        <v/>
      </c>
      <c r="K129" s="5" t="str">
        <f t="shared" si="3"/>
        <v/>
      </c>
      <c r="L129" t="str">
        <f t="shared" ca="1" si="4"/>
        <v/>
      </c>
      <c r="M129" t="str">
        <f t="shared" ca="1" si="5"/>
        <v/>
      </c>
    </row>
    <row r="130" spans="1:13">
      <c r="A130" s="6"/>
      <c r="E130" s="5"/>
      <c r="F130" s="7"/>
      <c r="H130" s="5"/>
      <c r="I130" s="6"/>
      <c r="J130" s="5" t="str">
        <f>IF(B130="","",IFERROR(VLOOKUP(B130,Vehiculos!$A$4:$E$203,5,FALSE),""))</f>
        <v/>
      </c>
      <c r="K130" s="5" t="str">
        <f t="shared" si="3"/>
        <v/>
      </c>
      <c r="L130" t="str">
        <f t="shared" ca="1" si="4"/>
        <v/>
      </c>
      <c r="M130" t="str">
        <f t="shared" ca="1" si="5"/>
        <v/>
      </c>
    </row>
    <row r="131" spans="1:13">
      <c r="A131" s="6"/>
      <c r="E131" s="5"/>
      <c r="F131" s="7"/>
      <c r="H131" s="5"/>
      <c r="I131" s="6"/>
      <c r="J131" s="5" t="str">
        <f>IF(B131="","",IFERROR(VLOOKUP(B131,Vehiculos!$A$4:$E$203,5,FALSE),""))</f>
        <v/>
      </c>
      <c r="K131" s="5" t="str">
        <f t="shared" si="3"/>
        <v/>
      </c>
      <c r="L131" t="str">
        <f t="shared" ca="1" si="4"/>
        <v/>
      </c>
      <c r="M131" t="str">
        <f t="shared" ca="1" si="5"/>
        <v/>
      </c>
    </row>
    <row r="132" spans="1:13">
      <c r="A132" s="6"/>
      <c r="E132" s="5"/>
      <c r="F132" s="7"/>
      <c r="H132" s="5"/>
      <c r="I132" s="6"/>
      <c r="J132" s="5" t="str">
        <f>IF(B132="","",IFERROR(VLOOKUP(B132,Vehiculos!$A$4:$E$203,5,FALSE),""))</f>
        <v/>
      </c>
      <c r="K132" s="5" t="str">
        <f t="shared" ref="K132:K195" si="6">IF(OR(B132="",H132="",J132=""),"",H132-J132)</f>
        <v/>
      </c>
      <c r="L132" t="str">
        <f t="shared" ref="L132:L195" ca="1" si="7">IF(I132="","",I132-TODAY())</f>
        <v/>
      </c>
      <c r="M132" t="str">
        <f t="shared" ref="M132:M195" ca="1" si="8">IF(B132="","",IF(OR(AND(I132&lt;&gt;"",I132&lt;TODAY()),AND(K132&lt;&gt;"",K132&lt;=0)),"VENCIDO",IF(OR(AND(I132&lt;&gt;"",I132&lt;=TODAY()+30),AND(K132&lt;&gt;"",K132&lt;=1000)),"PRÓXIMO","OK")))</f>
        <v/>
      </c>
    </row>
    <row r="133" spans="1:13">
      <c r="A133" s="6"/>
      <c r="E133" s="5"/>
      <c r="F133" s="7"/>
      <c r="H133" s="5"/>
      <c r="I133" s="6"/>
      <c r="J133" s="5" t="str">
        <f>IF(B133="","",IFERROR(VLOOKUP(B133,Vehiculos!$A$4:$E$203,5,FALSE),""))</f>
        <v/>
      </c>
      <c r="K133" s="5" t="str">
        <f t="shared" si="6"/>
        <v/>
      </c>
      <c r="L133" t="str">
        <f t="shared" ca="1" si="7"/>
        <v/>
      </c>
      <c r="M133" t="str">
        <f t="shared" ca="1" si="8"/>
        <v/>
      </c>
    </row>
    <row r="134" spans="1:13">
      <c r="A134" s="6"/>
      <c r="E134" s="5"/>
      <c r="F134" s="7"/>
      <c r="H134" s="5"/>
      <c r="I134" s="6"/>
      <c r="J134" s="5" t="str">
        <f>IF(B134="","",IFERROR(VLOOKUP(B134,Vehiculos!$A$4:$E$203,5,FALSE),""))</f>
        <v/>
      </c>
      <c r="K134" s="5" t="str">
        <f t="shared" si="6"/>
        <v/>
      </c>
      <c r="L134" t="str">
        <f t="shared" ca="1" si="7"/>
        <v/>
      </c>
      <c r="M134" t="str">
        <f t="shared" ca="1" si="8"/>
        <v/>
      </c>
    </row>
    <row r="135" spans="1:13">
      <c r="A135" s="6"/>
      <c r="E135" s="5"/>
      <c r="F135" s="7"/>
      <c r="H135" s="5"/>
      <c r="I135" s="6"/>
      <c r="J135" s="5" t="str">
        <f>IF(B135="","",IFERROR(VLOOKUP(B135,Vehiculos!$A$4:$E$203,5,FALSE),""))</f>
        <v/>
      </c>
      <c r="K135" s="5" t="str">
        <f t="shared" si="6"/>
        <v/>
      </c>
      <c r="L135" t="str">
        <f t="shared" ca="1" si="7"/>
        <v/>
      </c>
      <c r="M135" t="str">
        <f t="shared" ca="1" si="8"/>
        <v/>
      </c>
    </row>
    <row r="136" spans="1:13">
      <c r="A136" s="6"/>
      <c r="E136" s="5"/>
      <c r="F136" s="7"/>
      <c r="H136" s="5"/>
      <c r="I136" s="6"/>
      <c r="J136" s="5" t="str">
        <f>IF(B136="","",IFERROR(VLOOKUP(B136,Vehiculos!$A$4:$E$203,5,FALSE),""))</f>
        <v/>
      </c>
      <c r="K136" s="5" t="str">
        <f t="shared" si="6"/>
        <v/>
      </c>
      <c r="L136" t="str">
        <f t="shared" ca="1" si="7"/>
        <v/>
      </c>
      <c r="M136" t="str">
        <f t="shared" ca="1" si="8"/>
        <v/>
      </c>
    </row>
    <row r="137" spans="1:13">
      <c r="A137" s="6"/>
      <c r="E137" s="5"/>
      <c r="F137" s="7"/>
      <c r="H137" s="5"/>
      <c r="I137" s="6"/>
      <c r="J137" s="5" t="str">
        <f>IF(B137="","",IFERROR(VLOOKUP(B137,Vehiculos!$A$4:$E$203,5,FALSE),""))</f>
        <v/>
      </c>
      <c r="K137" s="5" t="str">
        <f t="shared" si="6"/>
        <v/>
      </c>
      <c r="L137" t="str">
        <f t="shared" ca="1" si="7"/>
        <v/>
      </c>
      <c r="M137" t="str">
        <f t="shared" ca="1" si="8"/>
        <v/>
      </c>
    </row>
    <row r="138" spans="1:13">
      <c r="A138" s="6"/>
      <c r="E138" s="5"/>
      <c r="F138" s="7"/>
      <c r="H138" s="5"/>
      <c r="I138" s="6"/>
      <c r="J138" s="5" t="str">
        <f>IF(B138="","",IFERROR(VLOOKUP(B138,Vehiculos!$A$4:$E$203,5,FALSE),""))</f>
        <v/>
      </c>
      <c r="K138" s="5" t="str">
        <f t="shared" si="6"/>
        <v/>
      </c>
      <c r="L138" t="str">
        <f t="shared" ca="1" si="7"/>
        <v/>
      </c>
      <c r="M138" t="str">
        <f t="shared" ca="1" si="8"/>
        <v/>
      </c>
    </row>
    <row r="139" spans="1:13">
      <c r="A139" s="6"/>
      <c r="E139" s="5"/>
      <c r="F139" s="7"/>
      <c r="H139" s="5"/>
      <c r="I139" s="6"/>
      <c r="J139" s="5" t="str">
        <f>IF(B139="","",IFERROR(VLOOKUP(B139,Vehiculos!$A$4:$E$203,5,FALSE),""))</f>
        <v/>
      </c>
      <c r="K139" s="5" t="str">
        <f t="shared" si="6"/>
        <v/>
      </c>
      <c r="L139" t="str">
        <f t="shared" ca="1" si="7"/>
        <v/>
      </c>
      <c r="M139" t="str">
        <f t="shared" ca="1" si="8"/>
        <v/>
      </c>
    </row>
    <row r="140" spans="1:13">
      <c r="A140" s="6"/>
      <c r="E140" s="5"/>
      <c r="F140" s="7"/>
      <c r="H140" s="5"/>
      <c r="I140" s="6"/>
      <c r="J140" s="5" t="str">
        <f>IF(B140="","",IFERROR(VLOOKUP(B140,Vehiculos!$A$4:$E$203,5,FALSE),""))</f>
        <v/>
      </c>
      <c r="K140" s="5" t="str">
        <f t="shared" si="6"/>
        <v/>
      </c>
      <c r="L140" t="str">
        <f t="shared" ca="1" si="7"/>
        <v/>
      </c>
      <c r="M140" t="str">
        <f t="shared" ca="1" si="8"/>
        <v/>
      </c>
    </row>
    <row r="141" spans="1:13">
      <c r="A141" s="6"/>
      <c r="E141" s="5"/>
      <c r="F141" s="7"/>
      <c r="H141" s="5"/>
      <c r="I141" s="6"/>
      <c r="J141" s="5" t="str">
        <f>IF(B141="","",IFERROR(VLOOKUP(B141,Vehiculos!$A$4:$E$203,5,FALSE),""))</f>
        <v/>
      </c>
      <c r="K141" s="5" t="str">
        <f t="shared" si="6"/>
        <v/>
      </c>
      <c r="L141" t="str">
        <f t="shared" ca="1" si="7"/>
        <v/>
      </c>
      <c r="M141" t="str">
        <f t="shared" ca="1" si="8"/>
        <v/>
      </c>
    </row>
    <row r="142" spans="1:13">
      <c r="A142" s="6"/>
      <c r="E142" s="5"/>
      <c r="F142" s="7"/>
      <c r="H142" s="5"/>
      <c r="I142" s="6"/>
      <c r="J142" s="5" t="str">
        <f>IF(B142="","",IFERROR(VLOOKUP(B142,Vehiculos!$A$4:$E$203,5,FALSE),""))</f>
        <v/>
      </c>
      <c r="K142" s="5" t="str">
        <f t="shared" si="6"/>
        <v/>
      </c>
      <c r="L142" t="str">
        <f t="shared" ca="1" si="7"/>
        <v/>
      </c>
      <c r="M142" t="str">
        <f t="shared" ca="1" si="8"/>
        <v/>
      </c>
    </row>
    <row r="143" spans="1:13">
      <c r="A143" s="6"/>
      <c r="E143" s="5"/>
      <c r="F143" s="7"/>
      <c r="H143" s="5"/>
      <c r="I143" s="6"/>
      <c r="J143" s="5" t="str">
        <f>IF(B143="","",IFERROR(VLOOKUP(B143,Vehiculos!$A$4:$E$203,5,FALSE),""))</f>
        <v/>
      </c>
      <c r="K143" s="5" t="str">
        <f t="shared" si="6"/>
        <v/>
      </c>
      <c r="L143" t="str">
        <f t="shared" ca="1" si="7"/>
        <v/>
      </c>
      <c r="M143" t="str">
        <f t="shared" ca="1" si="8"/>
        <v/>
      </c>
    </row>
    <row r="144" spans="1:13">
      <c r="A144" s="6"/>
      <c r="E144" s="5"/>
      <c r="F144" s="7"/>
      <c r="H144" s="5"/>
      <c r="I144" s="6"/>
      <c r="J144" s="5" t="str">
        <f>IF(B144="","",IFERROR(VLOOKUP(B144,Vehiculos!$A$4:$E$203,5,FALSE),""))</f>
        <v/>
      </c>
      <c r="K144" s="5" t="str">
        <f t="shared" si="6"/>
        <v/>
      </c>
      <c r="L144" t="str">
        <f t="shared" ca="1" si="7"/>
        <v/>
      </c>
      <c r="M144" t="str">
        <f t="shared" ca="1" si="8"/>
        <v/>
      </c>
    </row>
    <row r="145" spans="1:13">
      <c r="A145" s="6"/>
      <c r="E145" s="5"/>
      <c r="F145" s="7"/>
      <c r="H145" s="5"/>
      <c r="I145" s="6"/>
      <c r="J145" s="5" t="str">
        <f>IF(B145="","",IFERROR(VLOOKUP(B145,Vehiculos!$A$4:$E$203,5,FALSE),""))</f>
        <v/>
      </c>
      <c r="K145" s="5" t="str">
        <f t="shared" si="6"/>
        <v/>
      </c>
      <c r="L145" t="str">
        <f t="shared" ca="1" si="7"/>
        <v/>
      </c>
      <c r="M145" t="str">
        <f t="shared" ca="1" si="8"/>
        <v/>
      </c>
    </row>
    <row r="146" spans="1:13">
      <c r="A146" s="6"/>
      <c r="E146" s="5"/>
      <c r="F146" s="7"/>
      <c r="H146" s="5"/>
      <c r="I146" s="6"/>
      <c r="J146" s="5" t="str">
        <f>IF(B146="","",IFERROR(VLOOKUP(B146,Vehiculos!$A$4:$E$203,5,FALSE),""))</f>
        <v/>
      </c>
      <c r="K146" s="5" t="str">
        <f t="shared" si="6"/>
        <v/>
      </c>
      <c r="L146" t="str">
        <f t="shared" ca="1" si="7"/>
        <v/>
      </c>
      <c r="M146" t="str">
        <f t="shared" ca="1" si="8"/>
        <v/>
      </c>
    </row>
    <row r="147" spans="1:13">
      <c r="A147" s="6"/>
      <c r="E147" s="5"/>
      <c r="F147" s="7"/>
      <c r="H147" s="5"/>
      <c r="I147" s="6"/>
      <c r="J147" s="5" t="str">
        <f>IF(B147="","",IFERROR(VLOOKUP(B147,Vehiculos!$A$4:$E$203,5,FALSE),""))</f>
        <v/>
      </c>
      <c r="K147" s="5" t="str">
        <f t="shared" si="6"/>
        <v/>
      </c>
      <c r="L147" t="str">
        <f t="shared" ca="1" si="7"/>
        <v/>
      </c>
      <c r="M147" t="str">
        <f t="shared" ca="1" si="8"/>
        <v/>
      </c>
    </row>
    <row r="148" spans="1:13">
      <c r="A148" s="6"/>
      <c r="E148" s="5"/>
      <c r="F148" s="7"/>
      <c r="H148" s="5"/>
      <c r="I148" s="6"/>
      <c r="J148" s="5" t="str">
        <f>IF(B148="","",IFERROR(VLOOKUP(B148,Vehiculos!$A$4:$E$203,5,FALSE),""))</f>
        <v/>
      </c>
      <c r="K148" s="5" t="str">
        <f t="shared" si="6"/>
        <v/>
      </c>
      <c r="L148" t="str">
        <f t="shared" ca="1" si="7"/>
        <v/>
      </c>
      <c r="M148" t="str">
        <f t="shared" ca="1" si="8"/>
        <v/>
      </c>
    </row>
    <row r="149" spans="1:13">
      <c r="A149" s="6"/>
      <c r="E149" s="5"/>
      <c r="F149" s="7"/>
      <c r="H149" s="5"/>
      <c r="I149" s="6"/>
      <c r="J149" s="5" t="str">
        <f>IF(B149="","",IFERROR(VLOOKUP(B149,Vehiculos!$A$4:$E$203,5,FALSE),""))</f>
        <v/>
      </c>
      <c r="K149" s="5" t="str">
        <f t="shared" si="6"/>
        <v/>
      </c>
      <c r="L149" t="str">
        <f t="shared" ca="1" si="7"/>
        <v/>
      </c>
      <c r="M149" t="str">
        <f t="shared" ca="1" si="8"/>
        <v/>
      </c>
    </row>
    <row r="150" spans="1:13">
      <c r="A150" s="6"/>
      <c r="E150" s="5"/>
      <c r="F150" s="7"/>
      <c r="H150" s="5"/>
      <c r="I150" s="6"/>
      <c r="J150" s="5" t="str">
        <f>IF(B150="","",IFERROR(VLOOKUP(B150,Vehiculos!$A$4:$E$203,5,FALSE),""))</f>
        <v/>
      </c>
      <c r="K150" s="5" t="str">
        <f t="shared" si="6"/>
        <v/>
      </c>
      <c r="L150" t="str">
        <f t="shared" ca="1" si="7"/>
        <v/>
      </c>
      <c r="M150" t="str">
        <f t="shared" ca="1" si="8"/>
        <v/>
      </c>
    </row>
    <row r="151" spans="1:13">
      <c r="A151" s="6"/>
      <c r="E151" s="5"/>
      <c r="F151" s="7"/>
      <c r="H151" s="5"/>
      <c r="I151" s="6"/>
      <c r="J151" s="5" t="str">
        <f>IF(B151="","",IFERROR(VLOOKUP(B151,Vehiculos!$A$4:$E$203,5,FALSE),""))</f>
        <v/>
      </c>
      <c r="K151" s="5" t="str">
        <f t="shared" si="6"/>
        <v/>
      </c>
      <c r="L151" t="str">
        <f t="shared" ca="1" si="7"/>
        <v/>
      </c>
      <c r="M151" t="str">
        <f t="shared" ca="1" si="8"/>
        <v/>
      </c>
    </row>
    <row r="152" spans="1:13">
      <c r="A152" s="6"/>
      <c r="E152" s="5"/>
      <c r="F152" s="7"/>
      <c r="H152" s="5"/>
      <c r="I152" s="6"/>
      <c r="J152" s="5" t="str">
        <f>IF(B152="","",IFERROR(VLOOKUP(B152,Vehiculos!$A$4:$E$203,5,FALSE),""))</f>
        <v/>
      </c>
      <c r="K152" s="5" t="str">
        <f t="shared" si="6"/>
        <v/>
      </c>
      <c r="L152" t="str">
        <f t="shared" ca="1" si="7"/>
        <v/>
      </c>
      <c r="M152" t="str">
        <f t="shared" ca="1" si="8"/>
        <v/>
      </c>
    </row>
    <row r="153" spans="1:13">
      <c r="A153" s="6"/>
      <c r="E153" s="5"/>
      <c r="F153" s="7"/>
      <c r="H153" s="5"/>
      <c r="I153" s="6"/>
      <c r="J153" s="5" t="str">
        <f>IF(B153="","",IFERROR(VLOOKUP(B153,Vehiculos!$A$4:$E$203,5,FALSE),""))</f>
        <v/>
      </c>
      <c r="K153" s="5" t="str">
        <f t="shared" si="6"/>
        <v/>
      </c>
      <c r="L153" t="str">
        <f t="shared" ca="1" si="7"/>
        <v/>
      </c>
      <c r="M153" t="str">
        <f t="shared" ca="1" si="8"/>
        <v/>
      </c>
    </row>
    <row r="154" spans="1:13">
      <c r="A154" s="6"/>
      <c r="E154" s="5"/>
      <c r="F154" s="7"/>
      <c r="H154" s="5"/>
      <c r="I154" s="6"/>
      <c r="J154" s="5" t="str">
        <f>IF(B154="","",IFERROR(VLOOKUP(B154,Vehiculos!$A$4:$E$203,5,FALSE),""))</f>
        <v/>
      </c>
      <c r="K154" s="5" t="str">
        <f t="shared" si="6"/>
        <v/>
      </c>
      <c r="L154" t="str">
        <f t="shared" ca="1" si="7"/>
        <v/>
      </c>
      <c r="M154" t="str">
        <f t="shared" ca="1" si="8"/>
        <v/>
      </c>
    </row>
    <row r="155" spans="1:13">
      <c r="A155" s="6"/>
      <c r="E155" s="5"/>
      <c r="F155" s="7"/>
      <c r="H155" s="5"/>
      <c r="I155" s="6"/>
      <c r="J155" s="5" t="str">
        <f>IF(B155="","",IFERROR(VLOOKUP(B155,Vehiculos!$A$4:$E$203,5,FALSE),""))</f>
        <v/>
      </c>
      <c r="K155" s="5" t="str">
        <f t="shared" si="6"/>
        <v/>
      </c>
      <c r="L155" t="str">
        <f t="shared" ca="1" si="7"/>
        <v/>
      </c>
      <c r="M155" t="str">
        <f t="shared" ca="1" si="8"/>
        <v/>
      </c>
    </row>
    <row r="156" spans="1:13">
      <c r="A156" s="6"/>
      <c r="E156" s="5"/>
      <c r="F156" s="7"/>
      <c r="H156" s="5"/>
      <c r="I156" s="6"/>
      <c r="J156" s="5" t="str">
        <f>IF(B156="","",IFERROR(VLOOKUP(B156,Vehiculos!$A$4:$E$203,5,FALSE),""))</f>
        <v/>
      </c>
      <c r="K156" s="5" t="str">
        <f t="shared" si="6"/>
        <v/>
      </c>
      <c r="L156" t="str">
        <f t="shared" ca="1" si="7"/>
        <v/>
      </c>
      <c r="M156" t="str">
        <f t="shared" ca="1" si="8"/>
        <v/>
      </c>
    </row>
    <row r="157" spans="1:13">
      <c r="A157" s="6"/>
      <c r="E157" s="5"/>
      <c r="F157" s="7"/>
      <c r="H157" s="5"/>
      <c r="I157" s="6"/>
      <c r="J157" s="5" t="str">
        <f>IF(B157="","",IFERROR(VLOOKUP(B157,Vehiculos!$A$4:$E$203,5,FALSE),""))</f>
        <v/>
      </c>
      <c r="K157" s="5" t="str">
        <f t="shared" si="6"/>
        <v/>
      </c>
      <c r="L157" t="str">
        <f t="shared" ca="1" si="7"/>
        <v/>
      </c>
      <c r="M157" t="str">
        <f t="shared" ca="1" si="8"/>
        <v/>
      </c>
    </row>
    <row r="158" spans="1:13">
      <c r="A158" s="6"/>
      <c r="E158" s="5"/>
      <c r="F158" s="7"/>
      <c r="H158" s="5"/>
      <c r="I158" s="6"/>
      <c r="J158" s="5" t="str">
        <f>IF(B158="","",IFERROR(VLOOKUP(B158,Vehiculos!$A$4:$E$203,5,FALSE),""))</f>
        <v/>
      </c>
      <c r="K158" s="5" t="str">
        <f t="shared" si="6"/>
        <v/>
      </c>
      <c r="L158" t="str">
        <f t="shared" ca="1" si="7"/>
        <v/>
      </c>
      <c r="M158" t="str">
        <f t="shared" ca="1" si="8"/>
        <v/>
      </c>
    </row>
    <row r="159" spans="1:13">
      <c r="A159" s="6"/>
      <c r="E159" s="5"/>
      <c r="F159" s="7"/>
      <c r="H159" s="5"/>
      <c r="I159" s="6"/>
      <c r="J159" s="5" t="str">
        <f>IF(B159="","",IFERROR(VLOOKUP(B159,Vehiculos!$A$4:$E$203,5,FALSE),""))</f>
        <v/>
      </c>
      <c r="K159" s="5" t="str">
        <f t="shared" si="6"/>
        <v/>
      </c>
      <c r="L159" t="str">
        <f t="shared" ca="1" si="7"/>
        <v/>
      </c>
      <c r="M159" t="str">
        <f t="shared" ca="1" si="8"/>
        <v/>
      </c>
    </row>
    <row r="160" spans="1:13">
      <c r="A160" s="6"/>
      <c r="E160" s="5"/>
      <c r="F160" s="7"/>
      <c r="H160" s="5"/>
      <c r="I160" s="6"/>
      <c r="J160" s="5" t="str">
        <f>IF(B160="","",IFERROR(VLOOKUP(B160,Vehiculos!$A$4:$E$203,5,FALSE),""))</f>
        <v/>
      </c>
      <c r="K160" s="5" t="str">
        <f t="shared" si="6"/>
        <v/>
      </c>
      <c r="L160" t="str">
        <f t="shared" ca="1" si="7"/>
        <v/>
      </c>
      <c r="M160" t="str">
        <f t="shared" ca="1" si="8"/>
        <v/>
      </c>
    </row>
    <row r="161" spans="1:13">
      <c r="A161" s="6"/>
      <c r="E161" s="5"/>
      <c r="F161" s="7"/>
      <c r="H161" s="5"/>
      <c r="I161" s="6"/>
      <c r="J161" s="5" t="str">
        <f>IF(B161="","",IFERROR(VLOOKUP(B161,Vehiculos!$A$4:$E$203,5,FALSE),""))</f>
        <v/>
      </c>
      <c r="K161" s="5" t="str">
        <f t="shared" si="6"/>
        <v/>
      </c>
      <c r="L161" t="str">
        <f t="shared" ca="1" si="7"/>
        <v/>
      </c>
      <c r="M161" t="str">
        <f t="shared" ca="1" si="8"/>
        <v/>
      </c>
    </row>
    <row r="162" spans="1:13">
      <c r="A162" s="6"/>
      <c r="E162" s="5"/>
      <c r="F162" s="7"/>
      <c r="H162" s="5"/>
      <c r="I162" s="6"/>
      <c r="J162" s="5" t="str">
        <f>IF(B162="","",IFERROR(VLOOKUP(B162,Vehiculos!$A$4:$E$203,5,FALSE),""))</f>
        <v/>
      </c>
      <c r="K162" s="5" t="str">
        <f t="shared" si="6"/>
        <v/>
      </c>
      <c r="L162" t="str">
        <f t="shared" ca="1" si="7"/>
        <v/>
      </c>
      <c r="M162" t="str">
        <f t="shared" ca="1" si="8"/>
        <v/>
      </c>
    </row>
    <row r="163" spans="1:13">
      <c r="A163" s="6"/>
      <c r="E163" s="5"/>
      <c r="F163" s="7"/>
      <c r="H163" s="5"/>
      <c r="I163" s="6"/>
      <c r="J163" s="5" t="str">
        <f>IF(B163="","",IFERROR(VLOOKUP(B163,Vehiculos!$A$4:$E$203,5,FALSE),""))</f>
        <v/>
      </c>
      <c r="K163" s="5" t="str">
        <f t="shared" si="6"/>
        <v/>
      </c>
      <c r="L163" t="str">
        <f t="shared" ca="1" si="7"/>
        <v/>
      </c>
      <c r="M163" t="str">
        <f t="shared" ca="1" si="8"/>
        <v/>
      </c>
    </row>
    <row r="164" spans="1:13">
      <c r="A164" s="6"/>
      <c r="E164" s="5"/>
      <c r="F164" s="7"/>
      <c r="H164" s="5"/>
      <c r="I164" s="6"/>
      <c r="J164" s="5" t="str">
        <f>IF(B164="","",IFERROR(VLOOKUP(B164,Vehiculos!$A$4:$E$203,5,FALSE),""))</f>
        <v/>
      </c>
      <c r="K164" s="5" t="str">
        <f t="shared" si="6"/>
        <v/>
      </c>
      <c r="L164" t="str">
        <f t="shared" ca="1" si="7"/>
        <v/>
      </c>
      <c r="M164" t="str">
        <f t="shared" ca="1" si="8"/>
        <v/>
      </c>
    </row>
    <row r="165" spans="1:13">
      <c r="A165" s="6"/>
      <c r="E165" s="5"/>
      <c r="F165" s="7"/>
      <c r="H165" s="5"/>
      <c r="I165" s="6"/>
      <c r="J165" s="5" t="str">
        <f>IF(B165="","",IFERROR(VLOOKUP(B165,Vehiculos!$A$4:$E$203,5,FALSE),""))</f>
        <v/>
      </c>
      <c r="K165" s="5" t="str">
        <f t="shared" si="6"/>
        <v/>
      </c>
      <c r="L165" t="str">
        <f t="shared" ca="1" si="7"/>
        <v/>
      </c>
      <c r="M165" t="str">
        <f t="shared" ca="1" si="8"/>
        <v/>
      </c>
    </row>
    <row r="166" spans="1:13">
      <c r="A166" s="6"/>
      <c r="E166" s="5"/>
      <c r="F166" s="7"/>
      <c r="H166" s="5"/>
      <c r="I166" s="6"/>
      <c r="J166" s="5" t="str">
        <f>IF(B166="","",IFERROR(VLOOKUP(B166,Vehiculos!$A$4:$E$203,5,FALSE),""))</f>
        <v/>
      </c>
      <c r="K166" s="5" t="str">
        <f t="shared" si="6"/>
        <v/>
      </c>
      <c r="L166" t="str">
        <f t="shared" ca="1" si="7"/>
        <v/>
      </c>
      <c r="M166" t="str">
        <f t="shared" ca="1" si="8"/>
        <v/>
      </c>
    </row>
    <row r="167" spans="1:13">
      <c r="A167" s="6"/>
      <c r="E167" s="5"/>
      <c r="F167" s="7"/>
      <c r="H167" s="5"/>
      <c r="I167" s="6"/>
      <c r="J167" s="5" t="str">
        <f>IF(B167="","",IFERROR(VLOOKUP(B167,Vehiculos!$A$4:$E$203,5,FALSE),""))</f>
        <v/>
      </c>
      <c r="K167" s="5" t="str">
        <f t="shared" si="6"/>
        <v/>
      </c>
      <c r="L167" t="str">
        <f t="shared" ca="1" si="7"/>
        <v/>
      </c>
      <c r="M167" t="str">
        <f t="shared" ca="1" si="8"/>
        <v/>
      </c>
    </row>
    <row r="168" spans="1:13">
      <c r="A168" s="6"/>
      <c r="E168" s="5"/>
      <c r="F168" s="7"/>
      <c r="H168" s="5"/>
      <c r="I168" s="6"/>
      <c r="J168" s="5" t="str">
        <f>IF(B168="","",IFERROR(VLOOKUP(B168,Vehiculos!$A$4:$E$203,5,FALSE),""))</f>
        <v/>
      </c>
      <c r="K168" s="5" t="str">
        <f t="shared" si="6"/>
        <v/>
      </c>
      <c r="L168" t="str">
        <f t="shared" ca="1" si="7"/>
        <v/>
      </c>
      <c r="M168" t="str">
        <f t="shared" ca="1" si="8"/>
        <v/>
      </c>
    </row>
    <row r="169" spans="1:13">
      <c r="A169" s="6"/>
      <c r="E169" s="5"/>
      <c r="F169" s="7"/>
      <c r="H169" s="5"/>
      <c r="I169" s="6"/>
      <c r="J169" s="5" t="str">
        <f>IF(B169="","",IFERROR(VLOOKUP(B169,Vehiculos!$A$4:$E$203,5,FALSE),""))</f>
        <v/>
      </c>
      <c r="K169" s="5" t="str">
        <f t="shared" si="6"/>
        <v/>
      </c>
      <c r="L169" t="str">
        <f t="shared" ca="1" si="7"/>
        <v/>
      </c>
      <c r="M169" t="str">
        <f t="shared" ca="1" si="8"/>
        <v/>
      </c>
    </row>
    <row r="170" spans="1:13">
      <c r="A170" s="6"/>
      <c r="E170" s="5"/>
      <c r="F170" s="7"/>
      <c r="H170" s="5"/>
      <c r="I170" s="6"/>
      <c r="J170" s="5" t="str">
        <f>IF(B170="","",IFERROR(VLOOKUP(B170,Vehiculos!$A$4:$E$203,5,FALSE),""))</f>
        <v/>
      </c>
      <c r="K170" s="5" t="str">
        <f t="shared" si="6"/>
        <v/>
      </c>
      <c r="L170" t="str">
        <f t="shared" ca="1" si="7"/>
        <v/>
      </c>
      <c r="M170" t="str">
        <f t="shared" ca="1" si="8"/>
        <v/>
      </c>
    </row>
    <row r="171" spans="1:13">
      <c r="A171" s="6"/>
      <c r="E171" s="5"/>
      <c r="F171" s="7"/>
      <c r="H171" s="5"/>
      <c r="I171" s="6"/>
      <c r="J171" s="5" t="str">
        <f>IF(B171="","",IFERROR(VLOOKUP(B171,Vehiculos!$A$4:$E$203,5,FALSE),""))</f>
        <v/>
      </c>
      <c r="K171" s="5" t="str">
        <f t="shared" si="6"/>
        <v/>
      </c>
      <c r="L171" t="str">
        <f t="shared" ca="1" si="7"/>
        <v/>
      </c>
      <c r="M171" t="str">
        <f t="shared" ca="1" si="8"/>
        <v/>
      </c>
    </row>
    <row r="172" spans="1:13">
      <c r="A172" s="6"/>
      <c r="E172" s="5"/>
      <c r="F172" s="7"/>
      <c r="H172" s="5"/>
      <c r="I172" s="6"/>
      <c r="J172" s="5" t="str">
        <f>IF(B172="","",IFERROR(VLOOKUP(B172,Vehiculos!$A$4:$E$203,5,FALSE),""))</f>
        <v/>
      </c>
      <c r="K172" s="5" t="str">
        <f t="shared" si="6"/>
        <v/>
      </c>
      <c r="L172" t="str">
        <f t="shared" ca="1" si="7"/>
        <v/>
      </c>
      <c r="M172" t="str">
        <f t="shared" ca="1" si="8"/>
        <v/>
      </c>
    </row>
    <row r="173" spans="1:13">
      <c r="A173" s="6"/>
      <c r="E173" s="5"/>
      <c r="F173" s="7"/>
      <c r="H173" s="5"/>
      <c r="I173" s="6"/>
      <c r="J173" s="5" t="str">
        <f>IF(B173="","",IFERROR(VLOOKUP(B173,Vehiculos!$A$4:$E$203,5,FALSE),""))</f>
        <v/>
      </c>
      <c r="K173" s="5" t="str">
        <f t="shared" si="6"/>
        <v/>
      </c>
      <c r="L173" t="str">
        <f t="shared" ca="1" si="7"/>
        <v/>
      </c>
      <c r="M173" t="str">
        <f t="shared" ca="1" si="8"/>
        <v/>
      </c>
    </row>
    <row r="174" spans="1:13">
      <c r="A174" s="6"/>
      <c r="E174" s="5"/>
      <c r="F174" s="7"/>
      <c r="H174" s="5"/>
      <c r="I174" s="6"/>
      <c r="J174" s="5" t="str">
        <f>IF(B174="","",IFERROR(VLOOKUP(B174,Vehiculos!$A$4:$E$203,5,FALSE),""))</f>
        <v/>
      </c>
      <c r="K174" s="5" t="str">
        <f t="shared" si="6"/>
        <v/>
      </c>
      <c r="L174" t="str">
        <f t="shared" ca="1" si="7"/>
        <v/>
      </c>
      <c r="M174" t="str">
        <f t="shared" ca="1" si="8"/>
        <v/>
      </c>
    </row>
    <row r="175" spans="1:13">
      <c r="A175" s="6"/>
      <c r="E175" s="5"/>
      <c r="F175" s="7"/>
      <c r="H175" s="5"/>
      <c r="I175" s="6"/>
      <c r="J175" s="5" t="str">
        <f>IF(B175="","",IFERROR(VLOOKUP(B175,Vehiculos!$A$4:$E$203,5,FALSE),""))</f>
        <v/>
      </c>
      <c r="K175" s="5" t="str">
        <f t="shared" si="6"/>
        <v/>
      </c>
      <c r="L175" t="str">
        <f t="shared" ca="1" si="7"/>
        <v/>
      </c>
      <c r="M175" t="str">
        <f t="shared" ca="1" si="8"/>
        <v/>
      </c>
    </row>
    <row r="176" spans="1:13">
      <c r="A176" s="6"/>
      <c r="E176" s="5"/>
      <c r="F176" s="7"/>
      <c r="H176" s="5"/>
      <c r="I176" s="6"/>
      <c r="J176" s="5" t="str">
        <f>IF(B176="","",IFERROR(VLOOKUP(B176,Vehiculos!$A$4:$E$203,5,FALSE),""))</f>
        <v/>
      </c>
      <c r="K176" s="5" t="str">
        <f t="shared" si="6"/>
        <v/>
      </c>
      <c r="L176" t="str">
        <f t="shared" ca="1" si="7"/>
        <v/>
      </c>
      <c r="M176" t="str">
        <f t="shared" ca="1" si="8"/>
        <v/>
      </c>
    </row>
    <row r="177" spans="1:13">
      <c r="A177" s="6"/>
      <c r="E177" s="5"/>
      <c r="F177" s="7"/>
      <c r="H177" s="5"/>
      <c r="I177" s="6"/>
      <c r="J177" s="5" t="str">
        <f>IF(B177="","",IFERROR(VLOOKUP(B177,Vehiculos!$A$4:$E$203,5,FALSE),""))</f>
        <v/>
      </c>
      <c r="K177" s="5" t="str">
        <f t="shared" si="6"/>
        <v/>
      </c>
      <c r="L177" t="str">
        <f t="shared" ca="1" si="7"/>
        <v/>
      </c>
      <c r="M177" t="str">
        <f t="shared" ca="1" si="8"/>
        <v/>
      </c>
    </row>
    <row r="178" spans="1:13">
      <c r="A178" s="6"/>
      <c r="E178" s="5"/>
      <c r="F178" s="7"/>
      <c r="H178" s="5"/>
      <c r="I178" s="6"/>
      <c r="J178" s="5" t="str">
        <f>IF(B178="","",IFERROR(VLOOKUP(B178,Vehiculos!$A$4:$E$203,5,FALSE),""))</f>
        <v/>
      </c>
      <c r="K178" s="5" t="str">
        <f t="shared" si="6"/>
        <v/>
      </c>
      <c r="L178" t="str">
        <f t="shared" ca="1" si="7"/>
        <v/>
      </c>
      <c r="M178" t="str">
        <f t="shared" ca="1" si="8"/>
        <v/>
      </c>
    </row>
    <row r="179" spans="1:13">
      <c r="A179" s="6"/>
      <c r="E179" s="5"/>
      <c r="F179" s="7"/>
      <c r="H179" s="5"/>
      <c r="I179" s="6"/>
      <c r="J179" s="5" t="str">
        <f>IF(B179="","",IFERROR(VLOOKUP(B179,Vehiculos!$A$4:$E$203,5,FALSE),""))</f>
        <v/>
      </c>
      <c r="K179" s="5" t="str">
        <f t="shared" si="6"/>
        <v/>
      </c>
      <c r="L179" t="str">
        <f t="shared" ca="1" si="7"/>
        <v/>
      </c>
      <c r="M179" t="str">
        <f t="shared" ca="1" si="8"/>
        <v/>
      </c>
    </row>
    <row r="180" spans="1:13">
      <c r="A180" s="6"/>
      <c r="E180" s="5"/>
      <c r="F180" s="7"/>
      <c r="H180" s="5"/>
      <c r="I180" s="6"/>
      <c r="J180" s="5" t="str">
        <f>IF(B180="","",IFERROR(VLOOKUP(B180,Vehiculos!$A$4:$E$203,5,FALSE),""))</f>
        <v/>
      </c>
      <c r="K180" s="5" t="str">
        <f t="shared" si="6"/>
        <v/>
      </c>
      <c r="L180" t="str">
        <f t="shared" ca="1" si="7"/>
        <v/>
      </c>
      <c r="M180" t="str">
        <f t="shared" ca="1" si="8"/>
        <v/>
      </c>
    </row>
    <row r="181" spans="1:13">
      <c r="A181" s="6"/>
      <c r="E181" s="5"/>
      <c r="F181" s="7"/>
      <c r="H181" s="5"/>
      <c r="I181" s="6"/>
      <c r="J181" s="5" t="str">
        <f>IF(B181="","",IFERROR(VLOOKUP(B181,Vehiculos!$A$4:$E$203,5,FALSE),""))</f>
        <v/>
      </c>
      <c r="K181" s="5" t="str">
        <f t="shared" si="6"/>
        <v/>
      </c>
      <c r="L181" t="str">
        <f t="shared" ca="1" si="7"/>
        <v/>
      </c>
      <c r="M181" t="str">
        <f t="shared" ca="1" si="8"/>
        <v/>
      </c>
    </row>
    <row r="182" spans="1:13">
      <c r="A182" s="6"/>
      <c r="E182" s="5"/>
      <c r="F182" s="7"/>
      <c r="H182" s="5"/>
      <c r="I182" s="6"/>
      <c r="J182" s="5" t="str">
        <f>IF(B182="","",IFERROR(VLOOKUP(B182,Vehiculos!$A$4:$E$203,5,FALSE),""))</f>
        <v/>
      </c>
      <c r="K182" s="5" t="str">
        <f t="shared" si="6"/>
        <v/>
      </c>
      <c r="L182" t="str">
        <f t="shared" ca="1" si="7"/>
        <v/>
      </c>
      <c r="M182" t="str">
        <f t="shared" ca="1" si="8"/>
        <v/>
      </c>
    </row>
    <row r="183" spans="1:13">
      <c r="A183" s="6"/>
      <c r="E183" s="5"/>
      <c r="F183" s="7"/>
      <c r="H183" s="5"/>
      <c r="I183" s="6"/>
      <c r="J183" s="5" t="str">
        <f>IF(B183="","",IFERROR(VLOOKUP(B183,Vehiculos!$A$4:$E$203,5,FALSE),""))</f>
        <v/>
      </c>
      <c r="K183" s="5" t="str">
        <f t="shared" si="6"/>
        <v/>
      </c>
      <c r="L183" t="str">
        <f t="shared" ca="1" si="7"/>
        <v/>
      </c>
      <c r="M183" t="str">
        <f t="shared" ca="1" si="8"/>
        <v/>
      </c>
    </row>
    <row r="184" spans="1:13">
      <c r="A184" s="6"/>
      <c r="E184" s="5"/>
      <c r="F184" s="7"/>
      <c r="H184" s="5"/>
      <c r="I184" s="6"/>
      <c r="J184" s="5" t="str">
        <f>IF(B184="","",IFERROR(VLOOKUP(B184,Vehiculos!$A$4:$E$203,5,FALSE),""))</f>
        <v/>
      </c>
      <c r="K184" s="5" t="str">
        <f t="shared" si="6"/>
        <v/>
      </c>
      <c r="L184" t="str">
        <f t="shared" ca="1" si="7"/>
        <v/>
      </c>
      <c r="M184" t="str">
        <f t="shared" ca="1" si="8"/>
        <v/>
      </c>
    </row>
    <row r="185" spans="1:13">
      <c r="A185" s="6"/>
      <c r="E185" s="5"/>
      <c r="F185" s="7"/>
      <c r="H185" s="5"/>
      <c r="I185" s="6"/>
      <c r="J185" s="5" t="str">
        <f>IF(B185="","",IFERROR(VLOOKUP(B185,Vehiculos!$A$4:$E$203,5,FALSE),""))</f>
        <v/>
      </c>
      <c r="K185" s="5" t="str">
        <f t="shared" si="6"/>
        <v/>
      </c>
      <c r="L185" t="str">
        <f t="shared" ca="1" si="7"/>
        <v/>
      </c>
      <c r="M185" t="str">
        <f t="shared" ca="1" si="8"/>
        <v/>
      </c>
    </row>
    <row r="186" spans="1:13">
      <c r="A186" s="6"/>
      <c r="E186" s="5"/>
      <c r="F186" s="7"/>
      <c r="H186" s="5"/>
      <c r="I186" s="6"/>
      <c r="J186" s="5" t="str">
        <f>IF(B186="","",IFERROR(VLOOKUP(B186,Vehiculos!$A$4:$E$203,5,FALSE),""))</f>
        <v/>
      </c>
      <c r="K186" s="5" t="str">
        <f t="shared" si="6"/>
        <v/>
      </c>
      <c r="L186" t="str">
        <f t="shared" ca="1" si="7"/>
        <v/>
      </c>
      <c r="M186" t="str">
        <f t="shared" ca="1" si="8"/>
        <v/>
      </c>
    </row>
    <row r="187" spans="1:13">
      <c r="A187" s="6"/>
      <c r="E187" s="5"/>
      <c r="F187" s="7"/>
      <c r="H187" s="5"/>
      <c r="I187" s="6"/>
      <c r="J187" s="5" t="str">
        <f>IF(B187="","",IFERROR(VLOOKUP(B187,Vehiculos!$A$4:$E$203,5,FALSE),""))</f>
        <v/>
      </c>
      <c r="K187" s="5" t="str">
        <f t="shared" si="6"/>
        <v/>
      </c>
      <c r="L187" t="str">
        <f t="shared" ca="1" si="7"/>
        <v/>
      </c>
      <c r="M187" t="str">
        <f t="shared" ca="1" si="8"/>
        <v/>
      </c>
    </row>
    <row r="188" spans="1:13">
      <c r="A188" s="6"/>
      <c r="E188" s="5"/>
      <c r="F188" s="7"/>
      <c r="H188" s="5"/>
      <c r="I188" s="6"/>
      <c r="J188" s="5" t="str">
        <f>IF(B188="","",IFERROR(VLOOKUP(B188,Vehiculos!$A$4:$E$203,5,FALSE),""))</f>
        <v/>
      </c>
      <c r="K188" s="5" t="str">
        <f t="shared" si="6"/>
        <v/>
      </c>
      <c r="L188" t="str">
        <f t="shared" ca="1" si="7"/>
        <v/>
      </c>
      <c r="M188" t="str">
        <f t="shared" ca="1" si="8"/>
        <v/>
      </c>
    </row>
    <row r="189" spans="1:13">
      <c r="A189" s="6"/>
      <c r="E189" s="5"/>
      <c r="F189" s="7"/>
      <c r="H189" s="5"/>
      <c r="I189" s="6"/>
      <c r="J189" s="5" t="str">
        <f>IF(B189="","",IFERROR(VLOOKUP(B189,Vehiculos!$A$4:$E$203,5,FALSE),""))</f>
        <v/>
      </c>
      <c r="K189" s="5" t="str">
        <f t="shared" si="6"/>
        <v/>
      </c>
      <c r="L189" t="str">
        <f t="shared" ca="1" si="7"/>
        <v/>
      </c>
      <c r="M189" t="str">
        <f t="shared" ca="1" si="8"/>
        <v/>
      </c>
    </row>
    <row r="190" spans="1:13">
      <c r="A190" s="6"/>
      <c r="E190" s="5"/>
      <c r="F190" s="7"/>
      <c r="H190" s="5"/>
      <c r="I190" s="6"/>
      <c r="J190" s="5" t="str">
        <f>IF(B190="","",IFERROR(VLOOKUP(B190,Vehiculos!$A$4:$E$203,5,FALSE),""))</f>
        <v/>
      </c>
      <c r="K190" s="5" t="str">
        <f t="shared" si="6"/>
        <v/>
      </c>
      <c r="L190" t="str">
        <f t="shared" ca="1" si="7"/>
        <v/>
      </c>
      <c r="M190" t="str">
        <f t="shared" ca="1" si="8"/>
        <v/>
      </c>
    </row>
    <row r="191" spans="1:13">
      <c r="A191" s="6"/>
      <c r="E191" s="5"/>
      <c r="F191" s="7"/>
      <c r="H191" s="5"/>
      <c r="I191" s="6"/>
      <c r="J191" s="5" t="str">
        <f>IF(B191="","",IFERROR(VLOOKUP(B191,Vehiculos!$A$4:$E$203,5,FALSE),""))</f>
        <v/>
      </c>
      <c r="K191" s="5" t="str">
        <f t="shared" si="6"/>
        <v/>
      </c>
      <c r="L191" t="str">
        <f t="shared" ca="1" si="7"/>
        <v/>
      </c>
      <c r="M191" t="str">
        <f t="shared" ca="1" si="8"/>
        <v/>
      </c>
    </row>
    <row r="192" spans="1:13">
      <c r="A192" s="6"/>
      <c r="E192" s="5"/>
      <c r="F192" s="7"/>
      <c r="H192" s="5"/>
      <c r="I192" s="6"/>
      <c r="J192" s="5" t="str">
        <f>IF(B192="","",IFERROR(VLOOKUP(B192,Vehiculos!$A$4:$E$203,5,FALSE),""))</f>
        <v/>
      </c>
      <c r="K192" s="5" t="str">
        <f t="shared" si="6"/>
        <v/>
      </c>
      <c r="L192" t="str">
        <f t="shared" ca="1" si="7"/>
        <v/>
      </c>
      <c r="M192" t="str">
        <f t="shared" ca="1" si="8"/>
        <v/>
      </c>
    </row>
    <row r="193" spans="1:13">
      <c r="A193" s="6"/>
      <c r="E193" s="5"/>
      <c r="F193" s="7"/>
      <c r="H193" s="5"/>
      <c r="I193" s="6"/>
      <c r="J193" s="5" t="str">
        <f>IF(B193="","",IFERROR(VLOOKUP(B193,Vehiculos!$A$4:$E$203,5,FALSE),""))</f>
        <v/>
      </c>
      <c r="K193" s="5" t="str">
        <f t="shared" si="6"/>
        <v/>
      </c>
      <c r="L193" t="str">
        <f t="shared" ca="1" si="7"/>
        <v/>
      </c>
      <c r="M193" t="str">
        <f t="shared" ca="1" si="8"/>
        <v/>
      </c>
    </row>
    <row r="194" spans="1:13">
      <c r="A194" s="6"/>
      <c r="E194" s="5"/>
      <c r="F194" s="7"/>
      <c r="H194" s="5"/>
      <c r="I194" s="6"/>
      <c r="J194" s="5" t="str">
        <f>IF(B194="","",IFERROR(VLOOKUP(B194,Vehiculos!$A$4:$E$203,5,FALSE),""))</f>
        <v/>
      </c>
      <c r="K194" s="5" t="str">
        <f t="shared" si="6"/>
        <v/>
      </c>
      <c r="L194" t="str">
        <f t="shared" ca="1" si="7"/>
        <v/>
      </c>
      <c r="M194" t="str">
        <f t="shared" ca="1" si="8"/>
        <v/>
      </c>
    </row>
    <row r="195" spans="1:13">
      <c r="A195" s="6"/>
      <c r="E195" s="5"/>
      <c r="F195" s="7"/>
      <c r="H195" s="5"/>
      <c r="I195" s="6"/>
      <c r="J195" s="5" t="str">
        <f>IF(B195="","",IFERROR(VLOOKUP(B195,Vehiculos!$A$4:$E$203,5,FALSE),""))</f>
        <v/>
      </c>
      <c r="K195" s="5" t="str">
        <f t="shared" si="6"/>
        <v/>
      </c>
      <c r="L195" t="str">
        <f t="shared" ca="1" si="7"/>
        <v/>
      </c>
      <c r="M195" t="str">
        <f t="shared" ca="1" si="8"/>
        <v/>
      </c>
    </row>
    <row r="196" spans="1:13">
      <c r="A196" s="6"/>
      <c r="E196" s="5"/>
      <c r="F196" s="7"/>
      <c r="H196" s="5"/>
      <c r="I196" s="6"/>
      <c r="J196" s="5" t="str">
        <f>IF(B196="","",IFERROR(VLOOKUP(B196,Vehiculos!$A$4:$E$203,5,FALSE),""))</f>
        <v/>
      </c>
      <c r="K196" s="5" t="str">
        <f t="shared" ref="K196:K259" si="9">IF(OR(B196="",H196="",J196=""),"",H196-J196)</f>
        <v/>
      </c>
      <c r="L196" t="str">
        <f t="shared" ref="L196:L259" ca="1" si="10">IF(I196="","",I196-TODAY())</f>
        <v/>
      </c>
      <c r="M196" t="str">
        <f t="shared" ref="M196:M259" ca="1" si="11">IF(B196="","",IF(OR(AND(I196&lt;&gt;"",I196&lt;TODAY()),AND(K196&lt;&gt;"",K196&lt;=0)),"VENCIDO",IF(OR(AND(I196&lt;&gt;"",I196&lt;=TODAY()+30),AND(K196&lt;&gt;"",K196&lt;=1000)),"PRÓXIMO","OK")))</f>
        <v/>
      </c>
    </row>
    <row r="197" spans="1:13">
      <c r="A197" s="6"/>
      <c r="E197" s="5"/>
      <c r="F197" s="7"/>
      <c r="H197" s="5"/>
      <c r="I197" s="6"/>
      <c r="J197" s="5" t="str">
        <f>IF(B197="","",IFERROR(VLOOKUP(B197,Vehiculos!$A$4:$E$203,5,FALSE),""))</f>
        <v/>
      </c>
      <c r="K197" s="5" t="str">
        <f t="shared" si="9"/>
        <v/>
      </c>
      <c r="L197" t="str">
        <f t="shared" ca="1" si="10"/>
        <v/>
      </c>
      <c r="M197" t="str">
        <f t="shared" ca="1" si="11"/>
        <v/>
      </c>
    </row>
    <row r="198" spans="1:13">
      <c r="A198" s="6"/>
      <c r="E198" s="5"/>
      <c r="F198" s="7"/>
      <c r="H198" s="5"/>
      <c r="I198" s="6"/>
      <c r="J198" s="5" t="str">
        <f>IF(B198="","",IFERROR(VLOOKUP(B198,Vehiculos!$A$4:$E$203,5,FALSE),""))</f>
        <v/>
      </c>
      <c r="K198" s="5" t="str">
        <f t="shared" si="9"/>
        <v/>
      </c>
      <c r="L198" t="str">
        <f t="shared" ca="1" si="10"/>
        <v/>
      </c>
      <c r="M198" t="str">
        <f t="shared" ca="1" si="11"/>
        <v/>
      </c>
    </row>
    <row r="199" spans="1:13">
      <c r="A199" s="6"/>
      <c r="E199" s="5"/>
      <c r="F199" s="7"/>
      <c r="H199" s="5"/>
      <c r="I199" s="6"/>
      <c r="J199" s="5" t="str">
        <f>IF(B199="","",IFERROR(VLOOKUP(B199,Vehiculos!$A$4:$E$203,5,FALSE),""))</f>
        <v/>
      </c>
      <c r="K199" s="5" t="str">
        <f t="shared" si="9"/>
        <v/>
      </c>
      <c r="L199" t="str">
        <f t="shared" ca="1" si="10"/>
        <v/>
      </c>
      <c r="M199" t="str">
        <f t="shared" ca="1" si="11"/>
        <v/>
      </c>
    </row>
    <row r="200" spans="1:13">
      <c r="A200" s="6"/>
      <c r="E200" s="5"/>
      <c r="F200" s="7"/>
      <c r="H200" s="5"/>
      <c r="I200" s="6"/>
      <c r="J200" s="5" t="str">
        <f>IF(B200="","",IFERROR(VLOOKUP(B200,Vehiculos!$A$4:$E$203,5,FALSE),""))</f>
        <v/>
      </c>
      <c r="K200" s="5" t="str">
        <f t="shared" si="9"/>
        <v/>
      </c>
      <c r="L200" t="str">
        <f t="shared" ca="1" si="10"/>
        <v/>
      </c>
      <c r="M200" t="str">
        <f t="shared" ca="1" si="11"/>
        <v/>
      </c>
    </row>
    <row r="201" spans="1:13">
      <c r="A201" s="6"/>
      <c r="E201" s="5"/>
      <c r="F201" s="7"/>
      <c r="H201" s="5"/>
      <c r="I201" s="6"/>
      <c r="J201" s="5" t="str">
        <f>IF(B201="","",IFERROR(VLOOKUP(B201,Vehiculos!$A$4:$E$203,5,FALSE),""))</f>
        <v/>
      </c>
      <c r="K201" s="5" t="str">
        <f t="shared" si="9"/>
        <v/>
      </c>
      <c r="L201" t="str">
        <f t="shared" ca="1" si="10"/>
        <v/>
      </c>
      <c r="M201" t="str">
        <f t="shared" ca="1" si="11"/>
        <v/>
      </c>
    </row>
    <row r="202" spans="1:13">
      <c r="A202" s="6"/>
      <c r="E202" s="5"/>
      <c r="F202" s="7"/>
      <c r="H202" s="5"/>
      <c r="I202" s="6"/>
      <c r="J202" s="5" t="str">
        <f>IF(B202="","",IFERROR(VLOOKUP(B202,Vehiculos!$A$4:$E$203,5,FALSE),""))</f>
        <v/>
      </c>
      <c r="K202" s="5" t="str">
        <f t="shared" si="9"/>
        <v/>
      </c>
      <c r="L202" t="str">
        <f t="shared" ca="1" si="10"/>
        <v/>
      </c>
      <c r="M202" t="str">
        <f t="shared" ca="1" si="11"/>
        <v/>
      </c>
    </row>
    <row r="203" spans="1:13">
      <c r="A203" s="6"/>
      <c r="E203" s="5"/>
      <c r="F203" s="7"/>
      <c r="H203" s="5"/>
      <c r="I203" s="6"/>
      <c r="J203" s="5" t="str">
        <f>IF(B203="","",IFERROR(VLOOKUP(B203,Vehiculos!$A$4:$E$203,5,FALSE),""))</f>
        <v/>
      </c>
      <c r="K203" s="5" t="str">
        <f t="shared" si="9"/>
        <v/>
      </c>
      <c r="L203" t="str">
        <f t="shared" ca="1" si="10"/>
        <v/>
      </c>
      <c r="M203" t="str">
        <f t="shared" ca="1" si="11"/>
        <v/>
      </c>
    </row>
    <row r="204" spans="1:13">
      <c r="A204" s="6"/>
      <c r="E204" s="5"/>
      <c r="F204" s="7"/>
      <c r="H204" s="5"/>
      <c r="I204" s="6"/>
      <c r="J204" s="5" t="str">
        <f>IF(B204="","",IFERROR(VLOOKUP(B204,Vehiculos!$A$4:$E$203,5,FALSE),""))</f>
        <v/>
      </c>
      <c r="K204" s="5" t="str">
        <f t="shared" si="9"/>
        <v/>
      </c>
      <c r="L204" t="str">
        <f t="shared" ca="1" si="10"/>
        <v/>
      </c>
      <c r="M204" t="str">
        <f t="shared" ca="1" si="11"/>
        <v/>
      </c>
    </row>
    <row r="205" spans="1:13">
      <c r="A205" s="6"/>
      <c r="E205" s="5"/>
      <c r="F205" s="7"/>
      <c r="H205" s="5"/>
      <c r="I205" s="6"/>
      <c r="J205" s="5" t="str">
        <f>IF(B205="","",IFERROR(VLOOKUP(B205,Vehiculos!$A$4:$E$203,5,FALSE),""))</f>
        <v/>
      </c>
      <c r="K205" s="5" t="str">
        <f t="shared" si="9"/>
        <v/>
      </c>
      <c r="L205" t="str">
        <f t="shared" ca="1" si="10"/>
        <v/>
      </c>
      <c r="M205" t="str">
        <f t="shared" ca="1" si="11"/>
        <v/>
      </c>
    </row>
    <row r="206" spans="1:13">
      <c r="A206" s="6"/>
      <c r="E206" s="5"/>
      <c r="F206" s="7"/>
      <c r="H206" s="5"/>
      <c r="I206" s="6"/>
      <c r="J206" s="5" t="str">
        <f>IF(B206="","",IFERROR(VLOOKUP(B206,Vehiculos!$A$4:$E$203,5,FALSE),""))</f>
        <v/>
      </c>
      <c r="K206" s="5" t="str">
        <f t="shared" si="9"/>
        <v/>
      </c>
      <c r="L206" t="str">
        <f t="shared" ca="1" si="10"/>
        <v/>
      </c>
      <c r="M206" t="str">
        <f t="shared" ca="1" si="11"/>
        <v/>
      </c>
    </row>
    <row r="207" spans="1:13">
      <c r="A207" s="6"/>
      <c r="E207" s="5"/>
      <c r="F207" s="7"/>
      <c r="H207" s="5"/>
      <c r="I207" s="6"/>
      <c r="J207" s="5" t="str">
        <f>IF(B207="","",IFERROR(VLOOKUP(B207,Vehiculos!$A$4:$E$203,5,FALSE),""))</f>
        <v/>
      </c>
      <c r="K207" s="5" t="str">
        <f t="shared" si="9"/>
        <v/>
      </c>
      <c r="L207" t="str">
        <f t="shared" ca="1" si="10"/>
        <v/>
      </c>
      <c r="M207" t="str">
        <f t="shared" ca="1" si="11"/>
        <v/>
      </c>
    </row>
    <row r="208" spans="1:13">
      <c r="A208" s="6"/>
      <c r="E208" s="5"/>
      <c r="F208" s="7"/>
      <c r="H208" s="5"/>
      <c r="I208" s="6"/>
      <c r="J208" s="5" t="str">
        <f>IF(B208="","",IFERROR(VLOOKUP(B208,Vehiculos!$A$4:$E$203,5,FALSE),""))</f>
        <v/>
      </c>
      <c r="K208" s="5" t="str">
        <f t="shared" si="9"/>
        <v/>
      </c>
      <c r="L208" t="str">
        <f t="shared" ca="1" si="10"/>
        <v/>
      </c>
      <c r="M208" t="str">
        <f t="shared" ca="1" si="11"/>
        <v/>
      </c>
    </row>
    <row r="209" spans="1:13">
      <c r="A209" s="6"/>
      <c r="E209" s="5"/>
      <c r="F209" s="7"/>
      <c r="H209" s="5"/>
      <c r="I209" s="6"/>
      <c r="J209" s="5" t="str">
        <f>IF(B209="","",IFERROR(VLOOKUP(B209,Vehiculos!$A$4:$E$203,5,FALSE),""))</f>
        <v/>
      </c>
      <c r="K209" s="5" t="str">
        <f t="shared" si="9"/>
        <v/>
      </c>
      <c r="L209" t="str">
        <f t="shared" ca="1" si="10"/>
        <v/>
      </c>
      <c r="M209" t="str">
        <f t="shared" ca="1" si="11"/>
        <v/>
      </c>
    </row>
    <row r="210" spans="1:13">
      <c r="A210" s="6"/>
      <c r="E210" s="5"/>
      <c r="F210" s="7"/>
      <c r="H210" s="5"/>
      <c r="I210" s="6"/>
      <c r="J210" s="5" t="str">
        <f>IF(B210="","",IFERROR(VLOOKUP(B210,Vehiculos!$A$4:$E$203,5,FALSE),""))</f>
        <v/>
      </c>
      <c r="K210" s="5" t="str">
        <f t="shared" si="9"/>
        <v/>
      </c>
      <c r="L210" t="str">
        <f t="shared" ca="1" si="10"/>
        <v/>
      </c>
      <c r="M210" t="str">
        <f t="shared" ca="1" si="11"/>
        <v/>
      </c>
    </row>
    <row r="211" spans="1:13">
      <c r="A211" s="6"/>
      <c r="E211" s="5"/>
      <c r="F211" s="7"/>
      <c r="H211" s="5"/>
      <c r="I211" s="6"/>
      <c r="J211" s="5" t="str">
        <f>IF(B211="","",IFERROR(VLOOKUP(B211,Vehiculos!$A$4:$E$203,5,FALSE),""))</f>
        <v/>
      </c>
      <c r="K211" s="5" t="str">
        <f t="shared" si="9"/>
        <v/>
      </c>
      <c r="L211" t="str">
        <f t="shared" ca="1" si="10"/>
        <v/>
      </c>
      <c r="M211" t="str">
        <f t="shared" ca="1" si="11"/>
        <v/>
      </c>
    </row>
    <row r="212" spans="1:13">
      <c r="A212" s="6"/>
      <c r="E212" s="5"/>
      <c r="F212" s="7"/>
      <c r="H212" s="5"/>
      <c r="I212" s="6"/>
      <c r="J212" s="5" t="str">
        <f>IF(B212="","",IFERROR(VLOOKUP(B212,Vehiculos!$A$4:$E$203,5,FALSE),""))</f>
        <v/>
      </c>
      <c r="K212" s="5" t="str">
        <f t="shared" si="9"/>
        <v/>
      </c>
      <c r="L212" t="str">
        <f t="shared" ca="1" si="10"/>
        <v/>
      </c>
      <c r="M212" t="str">
        <f t="shared" ca="1" si="11"/>
        <v/>
      </c>
    </row>
    <row r="213" spans="1:13">
      <c r="A213" s="6"/>
      <c r="E213" s="5"/>
      <c r="F213" s="7"/>
      <c r="H213" s="5"/>
      <c r="I213" s="6"/>
      <c r="J213" s="5" t="str">
        <f>IF(B213="","",IFERROR(VLOOKUP(B213,Vehiculos!$A$4:$E$203,5,FALSE),""))</f>
        <v/>
      </c>
      <c r="K213" s="5" t="str">
        <f t="shared" si="9"/>
        <v/>
      </c>
      <c r="L213" t="str">
        <f t="shared" ca="1" si="10"/>
        <v/>
      </c>
      <c r="M213" t="str">
        <f t="shared" ca="1" si="11"/>
        <v/>
      </c>
    </row>
    <row r="214" spans="1:13">
      <c r="A214" s="6"/>
      <c r="E214" s="5"/>
      <c r="F214" s="7"/>
      <c r="H214" s="5"/>
      <c r="I214" s="6"/>
      <c r="J214" s="5" t="str">
        <f>IF(B214="","",IFERROR(VLOOKUP(B214,Vehiculos!$A$4:$E$203,5,FALSE),""))</f>
        <v/>
      </c>
      <c r="K214" s="5" t="str">
        <f t="shared" si="9"/>
        <v/>
      </c>
      <c r="L214" t="str">
        <f t="shared" ca="1" si="10"/>
        <v/>
      </c>
      <c r="M214" t="str">
        <f t="shared" ca="1" si="11"/>
        <v/>
      </c>
    </row>
    <row r="215" spans="1:13">
      <c r="A215" s="6"/>
      <c r="E215" s="5"/>
      <c r="F215" s="7"/>
      <c r="H215" s="5"/>
      <c r="I215" s="6"/>
      <c r="J215" s="5" t="str">
        <f>IF(B215="","",IFERROR(VLOOKUP(B215,Vehiculos!$A$4:$E$203,5,FALSE),""))</f>
        <v/>
      </c>
      <c r="K215" s="5" t="str">
        <f t="shared" si="9"/>
        <v/>
      </c>
      <c r="L215" t="str">
        <f t="shared" ca="1" si="10"/>
        <v/>
      </c>
      <c r="M215" t="str">
        <f t="shared" ca="1" si="11"/>
        <v/>
      </c>
    </row>
    <row r="216" spans="1:13">
      <c r="A216" s="6"/>
      <c r="E216" s="5"/>
      <c r="F216" s="7"/>
      <c r="H216" s="5"/>
      <c r="I216" s="6"/>
      <c r="J216" s="5" t="str">
        <f>IF(B216="","",IFERROR(VLOOKUP(B216,Vehiculos!$A$4:$E$203,5,FALSE),""))</f>
        <v/>
      </c>
      <c r="K216" s="5" t="str">
        <f t="shared" si="9"/>
        <v/>
      </c>
      <c r="L216" t="str">
        <f t="shared" ca="1" si="10"/>
        <v/>
      </c>
      <c r="M216" t="str">
        <f t="shared" ca="1" si="11"/>
        <v/>
      </c>
    </row>
    <row r="217" spans="1:13">
      <c r="A217" s="6"/>
      <c r="E217" s="5"/>
      <c r="F217" s="7"/>
      <c r="H217" s="5"/>
      <c r="I217" s="6"/>
      <c r="J217" s="5" t="str">
        <f>IF(B217="","",IFERROR(VLOOKUP(B217,Vehiculos!$A$4:$E$203,5,FALSE),""))</f>
        <v/>
      </c>
      <c r="K217" s="5" t="str">
        <f t="shared" si="9"/>
        <v/>
      </c>
      <c r="L217" t="str">
        <f t="shared" ca="1" si="10"/>
        <v/>
      </c>
      <c r="M217" t="str">
        <f t="shared" ca="1" si="11"/>
        <v/>
      </c>
    </row>
    <row r="218" spans="1:13">
      <c r="A218" s="6"/>
      <c r="E218" s="5"/>
      <c r="F218" s="7"/>
      <c r="H218" s="5"/>
      <c r="I218" s="6"/>
      <c r="J218" s="5" t="str">
        <f>IF(B218="","",IFERROR(VLOOKUP(B218,Vehiculos!$A$4:$E$203,5,FALSE),""))</f>
        <v/>
      </c>
      <c r="K218" s="5" t="str">
        <f t="shared" si="9"/>
        <v/>
      </c>
      <c r="L218" t="str">
        <f t="shared" ca="1" si="10"/>
        <v/>
      </c>
      <c r="M218" t="str">
        <f t="shared" ca="1" si="11"/>
        <v/>
      </c>
    </row>
    <row r="219" spans="1:13">
      <c r="A219" s="6"/>
      <c r="E219" s="5"/>
      <c r="F219" s="7"/>
      <c r="H219" s="5"/>
      <c r="I219" s="6"/>
      <c r="J219" s="5" t="str">
        <f>IF(B219="","",IFERROR(VLOOKUP(B219,Vehiculos!$A$4:$E$203,5,FALSE),""))</f>
        <v/>
      </c>
      <c r="K219" s="5" t="str">
        <f t="shared" si="9"/>
        <v/>
      </c>
      <c r="L219" t="str">
        <f t="shared" ca="1" si="10"/>
        <v/>
      </c>
      <c r="M219" t="str">
        <f t="shared" ca="1" si="11"/>
        <v/>
      </c>
    </row>
    <row r="220" spans="1:13">
      <c r="A220" s="6"/>
      <c r="E220" s="5"/>
      <c r="F220" s="7"/>
      <c r="H220" s="5"/>
      <c r="I220" s="6"/>
      <c r="J220" s="5" t="str">
        <f>IF(B220="","",IFERROR(VLOOKUP(B220,Vehiculos!$A$4:$E$203,5,FALSE),""))</f>
        <v/>
      </c>
      <c r="K220" s="5" t="str">
        <f t="shared" si="9"/>
        <v/>
      </c>
      <c r="L220" t="str">
        <f t="shared" ca="1" si="10"/>
        <v/>
      </c>
      <c r="M220" t="str">
        <f t="shared" ca="1" si="11"/>
        <v/>
      </c>
    </row>
    <row r="221" spans="1:13">
      <c r="A221" s="6"/>
      <c r="E221" s="5"/>
      <c r="F221" s="7"/>
      <c r="H221" s="5"/>
      <c r="I221" s="6"/>
      <c r="J221" s="5" t="str">
        <f>IF(B221="","",IFERROR(VLOOKUP(B221,Vehiculos!$A$4:$E$203,5,FALSE),""))</f>
        <v/>
      </c>
      <c r="K221" s="5" t="str">
        <f t="shared" si="9"/>
        <v/>
      </c>
      <c r="L221" t="str">
        <f t="shared" ca="1" si="10"/>
        <v/>
      </c>
      <c r="M221" t="str">
        <f t="shared" ca="1" si="11"/>
        <v/>
      </c>
    </row>
    <row r="222" spans="1:13">
      <c r="A222" s="6"/>
      <c r="E222" s="5"/>
      <c r="F222" s="7"/>
      <c r="H222" s="5"/>
      <c r="I222" s="6"/>
      <c r="J222" s="5" t="str">
        <f>IF(B222="","",IFERROR(VLOOKUP(B222,Vehiculos!$A$4:$E$203,5,FALSE),""))</f>
        <v/>
      </c>
      <c r="K222" s="5" t="str">
        <f t="shared" si="9"/>
        <v/>
      </c>
      <c r="L222" t="str">
        <f t="shared" ca="1" si="10"/>
        <v/>
      </c>
      <c r="M222" t="str">
        <f t="shared" ca="1" si="11"/>
        <v/>
      </c>
    </row>
    <row r="223" spans="1:13">
      <c r="A223" s="6"/>
      <c r="E223" s="5"/>
      <c r="F223" s="7"/>
      <c r="H223" s="5"/>
      <c r="I223" s="6"/>
      <c r="J223" s="5" t="str">
        <f>IF(B223="","",IFERROR(VLOOKUP(B223,Vehiculos!$A$4:$E$203,5,FALSE),""))</f>
        <v/>
      </c>
      <c r="K223" s="5" t="str">
        <f t="shared" si="9"/>
        <v/>
      </c>
      <c r="L223" t="str">
        <f t="shared" ca="1" si="10"/>
        <v/>
      </c>
      <c r="M223" t="str">
        <f t="shared" ca="1" si="11"/>
        <v/>
      </c>
    </row>
    <row r="224" spans="1:13">
      <c r="A224" s="6"/>
      <c r="E224" s="5"/>
      <c r="F224" s="7"/>
      <c r="H224" s="5"/>
      <c r="I224" s="6"/>
      <c r="J224" s="5" t="str">
        <f>IF(B224="","",IFERROR(VLOOKUP(B224,Vehiculos!$A$4:$E$203,5,FALSE),""))</f>
        <v/>
      </c>
      <c r="K224" s="5" t="str">
        <f t="shared" si="9"/>
        <v/>
      </c>
      <c r="L224" t="str">
        <f t="shared" ca="1" si="10"/>
        <v/>
      </c>
      <c r="M224" t="str">
        <f t="shared" ca="1" si="11"/>
        <v/>
      </c>
    </row>
    <row r="225" spans="1:13">
      <c r="A225" s="6"/>
      <c r="E225" s="5"/>
      <c r="F225" s="7"/>
      <c r="H225" s="5"/>
      <c r="I225" s="6"/>
      <c r="J225" s="5" t="str">
        <f>IF(B225="","",IFERROR(VLOOKUP(B225,Vehiculos!$A$4:$E$203,5,FALSE),""))</f>
        <v/>
      </c>
      <c r="K225" s="5" t="str">
        <f t="shared" si="9"/>
        <v/>
      </c>
      <c r="L225" t="str">
        <f t="shared" ca="1" si="10"/>
        <v/>
      </c>
      <c r="M225" t="str">
        <f t="shared" ca="1" si="11"/>
        <v/>
      </c>
    </row>
    <row r="226" spans="1:13">
      <c r="A226" s="6"/>
      <c r="E226" s="5"/>
      <c r="F226" s="7"/>
      <c r="H226" s="5"/>
      <c r="I226" s="6"/>
      <c r="J226" s="5" t="str">
        <f>IF(B226="","",IFERROR(VLOOKUP(B226,Vehiculos!$A$4:$E$203,5,FALSE),""))</f>
        <v/>
      </c>
      <c r="K226" s="5" t="str">
        <f t="shared" si="9"/>
        <v/>
      </c>
      <c r="L226" t="str">
        <f t="shared" ca="1" si="10"/>
        <v/>
      </c>
      <c r="M226" t="str">
        <f t="shared" ca="1" si="11"/>
        <v/>
      </c>
    </row>
    <row r="227" spans="1:13">
      <c r="A227" s="6"/>
      <c r="E227" s="5"/>
      <c r="F227" s="7"/>
      <c r="H227" s="5"/>
      <c r="I227" s="6"/>
      <c r="J227" s="5" t="str">
        <f>IF(B227="","",IFERROR(VLOOKUP(B227,Vehiculos!$A$4:$E$203,5,FALSE),""))</f>
        <v/>
      </c>
      <c r="K227" s="5" t="str">
        <f t="shared" si="9"/>
        <v/>
      </c>
      <c r="L227" t="str">
        <f t="shared" ca="1" si="10"/>
        <v/>
      </c>
      <c r="M227" t="str">
        <f t="shared" ca="1" si="11"/>
        <v/>
      </c>
    </row>
    <row r="228" spans="1:13">
      <c r="A228" s="6"/>
      <c r="E228" s="5"/>
      <c r="F228" s="7"/>
      <c r="H228" s="5"/>
      <c r="I228" s="6"/>
      <c r="J228" s="5" t="str">
        <f>IF(B228="","",IFERROR(VLOOKUP(B228,Vehiculos!$A$4:$E$203,5,FALSE),""))</f>
        <v/>
      </c>
      <c r="K228" s="5" t="str">
        <f t="shared" si="9"/>
        <v/>
      </c>
      <c r="L228" t="str">
        <f t="shared" ca="1" si="10"/>
        <v/>
      </c>
      <c r="M228" t="str">
        <f t="shared" ca="1" si="11"/>
        <v/>
      </c>
    </row>
    <row r="229" spans="1:13">
      <c r="A229" s="6"/>
      <c r="E229" s="5"/>
      <c r="F229" s="7"/>
      <c r="H229" s="5"/>
      <c r="I229" s="6"/>
      <c r="J229" s="5" t="str">
        <f>IF(B229="","",IFERROR(VLOOKUP(B229,Vehiculos!$A$4:$E$203,5,FALSE),""))</f>
        <v/>
      </c>
      <c r="K229" s="5" t="str">
        <f t="shared" si="9"/>
        <v/>
      </c>
      <c r="L229" t="str">
        <f t="shared" ca="1" si="10"/>
        <v/>
      </c>
      <c r="M229" t="str">
        <f t="shared" ca="1" si="11"/>
        <v/>
      </c>
    </row>
    <row r="230" spans="1:13">
      <c r="A230" s="6"/>
      <c r="E230" s="5"/>
      <c r="F230" s="7"/>
      <c r="H230" s="5"/>
      <c r="I230" s="6"/>
      <c r="J230" s="5" t="str">
        <f>IF(B230="","",IFERROR(VLOOKUP(B230,Vehiculos!$A$4:$E$203,5,FALSE),""))</f>
        <v/>
      </c>
      <c r="K230" s="5" t="str">
        <f t="shared" si="9"/>
        <v/>
      </c>
      <c r="L230" t="str">
        <f t="shared" ca="1" si="10"/>
        <v/>
      </c>
      <c r="M230" t="str">
        <f t="shared" ca="1" si="11"/>
        <v/>
      </c>
    </row>
    <row r="231" spans="1:13">
      <c r="A231" s="6"/>
      <c r="E231" s="5"/>
      <c r="F231" s="7"/>
      <c r="H231" s="5"/>
      <c r="I231" s="6"/>
      <c r="J231" s="5" t="str">
        <f>IF(B231="","",IFERROR(VLOOKUP(B231,Vehiculos!$A$4:$E$203,5,FALSE),""))</f>
        <v/>
      </c>
      <c r="K231" s="5" t="str">
        <f t="shared" si="9"/>
        <v/>
      </c>
      <c r="L231" t="str">
        <f t="shared" ca="1" si="10"/>
        <v/>
      </c>
      <c r="M231" t="str">
        <f t="shared" ca="1" si="11"/>
        <v/>
      </c>
    </row>
    <row r="232" spans="1:13">
      <c r="A232" s="6"/>
      <c r="E232" s="5"/>
      <c r="F232" s="7"/>
      <c r="H232" s="5"/>
      <c r="I232" s="6"/>
      <c r="J232" s="5" t="str">
        <f>IF(B232="","",IFERROR(VLOOKUP(B232,Vehiculos!$A$4:$E$203,5,FALSE),""))</f>
        <v/>
      </c>
      <c r="K232" s="5" t="str">
        <f t="shared" si="9"/>
        <v/>
      </c>
      <c r="L232" t="str">
        <f t="shared" ca="1" si="10"/>
        <v/>
      </c>
      <c r="M232" t="str">
        <f t="shared" ca="1" si="11"/>
        <v/>
      </c>
    </row>
    <row r="233" spans="1:13">
      <c r="A233" s="6"/>
      <c r="E233" s="5"/>
      <c r="F233" s="7"/>
      <c r="H233" s="5"/>
      <c r="I233" s="6"/>
      <c r="J233" s="5" t="str">
        <f>IF(B233="","",IFERROR(VLOOKUP(B233,Vehiculos!$A$4:$E$203,5,FALSE),""))</f>
        <v/>
      </c>
      <c r="K233" s="5" t="str">
        <f t="shared" si="9"/>
        <v/>
      </c>
      <c r="L233" t="str">
        <f t="shared" ca="1" si="10"/>
        <v/>
      </c>
      <c r="M233" t="str">
        <f t="shared" ca="1" si="11"/>
        <v/>
      </c>
    </row>
    <row r="234" spans="1:13">
      <c r="A234" s="6"/>
      <c r="E234" s="5"/>
      <c r="F234" s="7"/>
      <c r="H234" s="5"/>
      <c r="I234" s="6"/>
      <c r="J234" s="5" t="str">
        <f>IF(B234="","",IFERROR(VLOOKUP(B234,Vehiculos!$A$4:$E$203,5,FALSE),""))</f>
        <v/>
      </c>
      <c r="K234" s="5" t="str">
        <f t="shared" si="9"/>
        <v/>
      </c>
      <c r="L234" t="str">
        <f t="shared" ca="1" si="10"/>
        <v/>
      </c>
      <c r="M234" t="str">
        <f t="shared" ca="1" si="11"/>
        <v/>
      </c>
    </row>
    <row r="235" spans="1:13">
      <c r="A235" s="6"/>
      <c r="E235" s="5"/>
      <c r="F235" s="7"/>
      <c r="H235" s="5"/>
      <c r="I235" s="6"/>
      <c r="J235" s="5" t="str">
        <f>IF(B235="","",IFERROR(VLOOKUP(B235,Vehiculos!$A$4:$E$203,5,FALSE),""))</f>
        <v/>
      </c>
      <c r="K235" s="5" t="str">
        <f t="shared" si="9"/>
        <v/>
      </c>
      <c r="L235" t="str">
        <f t="shared" ca="1" si="10"/>
        <v/>
      </c>
      <c r="M235" t="str">
        <f t="shared" ca="1" si="11"/>
        <v/>
      </c>
    </row>
    <row r="236" spans="1:13">
      <c r="A236" s="6"/>
      <c r="E236" s="5"/>
      <c r="F236" s="7"/>
      <c r="H236" s="5"/>
      <c r="I236" s="6"/>
      <c r="J236" s="5" t="str">
        <f>IF(B236="","",IFERROR(VLOOKUP(B236,Vehiculos!$A$4:$E$203,5,FALSE),""))</f>
        <v/>
      </c>
      <c r="K236" s="5" t="str">
        <f t="shared" si="9"/>
        <v/>
      </c>
      <c r="L236" t="str">
        <f t="shared" ca="1" si="10"/>
        <v/>
      </c>
      <c r="M236" t="str">
        <f t="shared" ca="1" si="11"/>
        <v/>
      </c>
    </row>
    <row r="237" spans="1:13">
      <c r="A237" s="6"/>
      <c r="E237" s="5"/>
      <c r="F237" s="7"/>
      <c r="H237" s="5"/>
      <c r="I237" s="6"/>
      <c r="J237" s="5" t="str">
        <f>IF(B237="","",IFERROR(VLOOKUP(B237,Vehiculos!$A$4:$E$203,5,FALSE),""))</f>
        <v/>
      </c>
      <c r="K237" s="5" t="str">
        <f t="shared" si="9"/>
        <v/>
      </c>
      <c r="L237" t="str">
        <f t="shared" ca="1" si="10"/>
        <v/>
      </c>
      <c r="M237" t="str">
        <f t="shared" ca="1" si="11"/>
        <v/>
      </c>
    </row>
    <row r="238" spans="1:13">
      <c r="A238" s="6"/>
      <c r="E238" s="5"/>
      <c r="F238" s="7"/>
      <c r="H238" s="5"/>
      <c r="I238" s="6"/>
      <c r="J238" s="5" t="str">
        <f>IF(B238="","",IFERROR(VLOOKUP(B238,Vehiculos!$A$4:$E$203,5,FALSE),""))</f>
        <v/>
      </c>
      <c r="K238" s="5" t="str">
        <f t="shared" si="9"/>
        <v/>
      </c>
      <c r="L238" t="str">
        <f t="shared" ca="1" si="10"/>
        <v/>
      </c>
      <c r="M238" t="str">
        <f t="shared" ca="1" si="11"/>
        <v/>
      </c>
    </row>
    <row r="239" spans="1:13">
      <c r="A239" s="6"/>
      <c r="E239" s="5"/>
      <c r="F239" s="7"/>
      <c r="H239" s="5"/>
      <c r="I239" s="6"/>
      <c r="J239" s="5" t="str">
        <f>IF(B239="","",IFERROR(VLOOKUP(B239,Vehiculos!$A$4:$E$203,5,FALSE),""))</f>
        <v/>
      </c>
      <c r="K239" s="5" t="str">
        <f t="shared" si="9"/>
        <v/>
      </c>
      <c r="L239" t="str">
        <f t="shared" ca="1" si="10"/>
        <v/>
      </c>
      <c r="M239" t="str">
        <f t="shared" ca="1" si="11"/>
        <v/>
      </c>
    </row>
    <row r="240" spans="1:13">
      <c r="A240" s="6"/>
      <c r="E240" s="5"/>
      <c r="F240" s="7"/>
      <c r="H240" s="5"/>
      <c r="I240" s="6"/>
      <c r="J240" s="5" t="str">
        <f>IF(B240="","",IFERROR(VLOOKUP(B240,Vehiculos!$A$4:$E$203,5,FALSE),""))</f>
        <v/>
      </c>
      <c r="K240" s="5" t="str">
        <f t="shared" si="9"/>
        <v/>
      </c>
      <c r="L240" t="str">
        <f t="shared" ca="1" si="10"/>
        <v/>
      </c>
      <c r="M240" t="str">
        <f t="shared" ca="1" si="11"/>
        <v/>
      </c>
    </row>
    <row r="241" spans="1:13">
      <c r="A241" s="6"/>
      <c r="E241" s="5"/>
      <c r="F241" s="7"/>
      <c r="H241" s="5"/>
      <c r="I241" s="6"/>
      <c r="J241" s="5" t="str">
        <f>IF(B241="","",IFERROR(VLOOKUP(B241,Vehiculos!$A$4:$E$203,5,FALSE),""))</f>
        <v/>
      </c>
      <c r="K241" s="5" t="str">
        <f t="shared" si="9"/>
        <v/>
      </c>
      <c r="L241" t="str">
        <f t="shared" ca="1" si="10"/>
        <v/>
      </c>
      <c r="M241" t="str">
        <f t="shared" ca="1" si="11"/>
        <v/>
      </c>
    </row>
    <row r="242" spans="1:13">
      <c r="A242" s="6"/>
      <c r="E242" s="5"/>
      <c r="F242" s="7"/>
      <c r="H242" s="5"/>
      <c r="I242" s="6"/>
      <c r="J242" s="5" t="str">
        <f>IF(B242="","",IFERROR(VLOOKUP(B242,Vehiculos!$A$4:$E$203,5,FALSE),""))</f>
        <v/>
      </c>
      <c r="K242" s="5" t="str">
        <f t="shared" si="9"/>
        <v/>
      </c>
      <c r="L242" t="str">
        <f t="shared" ca="1" si="10"/>
        <v/>
      </c>
      <c r="M242" t="str">
        <f t="shared" ca="1" si="11"/>
        <v/>
      </c>
    </row>
    <row r="243" spans="1:13">
      <c r="A243" s="6"/>
      <c r="E243" s="5"/>
      <c r="F243" s="7"/>
      <c r="H243" s="5"/>
      <c r="I243" s="6"/>
      <c r="J243" s="5" t="str">
        <f>IF(B243="","",IFERROR(VLOOKUP(B243,Vehiculos!$A$4:$E$203,5,FALSE),""))</f>
        <v/>
      </c>
      <c r="K243" s="5" t="str">
        <f t="shared" si="9"/>
        <v/>
      </c>
      <c r="L243" t="str">
        <f t="shared" ca="1" si="10"/>
        <v/>
      </c>
      <c r="M243" t="str">
        <f t="shared" ca="1" si="11"/>
        <v/>
      </c>
    </row>
    <row r="244" spans="1:13">
      <c r="A244" s="6"/>
      <c r="E244" s="5"/>
      <c r="F244" s="7"/>
      <c r="H244" s="5"/>
      <c r="I244" s="6"/>
      <c r="J244" s="5" t="str">
        <f>IF(B244="","",IFERROR(VLOOKUP(B244,Vehiculos!$A$4:$E$203,5,FALSE),""))</f>
        <v/>
      </c>
      <c r="K244" s="5" t="str">
        <f t="shared" si="9"/>
        <v/>
      </c>
      <c r="L244" t="str">
        <f t="shared" ca="1" si="10"/>
        <v/>
      </c>
      <c r="M244" t="str">
        <f t="shared" ca="1" si="11"/>
        <v/>
      </c>
    </row>
    <row r="245" spans="1:13">
      <c r="A245" s="6"/>
      <c r="E245" s="5"/>
      <c r="F245" s="7"/>
      <c r="H245" s="5"/>
      <c r="I245" s="6"/>
      <c r="J245" s="5" t="str">
        <f>IF(B245="","",IFERROR(VLOOKUP(B245,Vehiculos!$A$4:$E$203,5,FALSE),""))</f>
        <v/>
      </c>
      <c r="K245" s="5" t="str">
        <f t="shared" si="9"/>
        <v/>
      </c>
      <c r="L245" t="str">
        <f t="shared" ca="1" si="10"/>
        <v/>
      </c>
      <c r="M245" t="str">
        <f t="shared" ca="1" si="11"/>
        <v/>
      </c>
    </row>
    <row r="246" spans="1:13">
      <c r="A246" s="6"/>
      <c r="E246" s="5"/>
      <c r="F246" s="7"/>
      <c r="H246" s="5"/>
      <c r="I246" s="6"/>
      <c r="J246" s="5" t="str">
        <f>IF(B246="","",IFERROR(VLOOKUP(B246,Vehiculos!$A$4:$E$203,5,FALSE),""))</f>
        <v/>
      </c>
      <c r="K246" s="5" t="str">
        <f t="shared" si="9"/>
        <v/>
      </c>
      <c r="L246" t="str">
        <f t="shared" ca="1" si="10"/>
        <v/>
      </c>
      <c r="M246" t="str">
        <f t="shared" ca="1" si="11"/>
        <v/>
      </c>
    </row>
    <row r="247" spans="1:13">
      <c r="A247" s="6"/>
      <c r="E247" s="5"/>
      <c r="F247" s="7"/>
      <c r="H247" s="5"/>
      <c r="I247" s="6"/>
      <c r="J247" s="5" t="str">
        <f>IF(B247="","",IFERROR(VLOOKUP(B247,Vehiculos!$A$4:$E$203,5,FALSE),""))</f>
        <v/>
      </c>
      <c r="K247" s="5" t="str">
        <f t="shared" si="9"/>
        <v/>
      </c>
      <c r="L247" t="str">
        <f t="shared" ca="1" si="10"/>
        <v/>
      </c>
      <c r="M247" t="str">
        <f t="shared" ca="1" si="11"/>
        <v/>
      </c>
    </row>
    <row r="248" spans="1:13">
      <c r="A248" s="6"/>
      <c r="E248" s="5"/>
      <c r="F248" s="7"/>
      <c r="H248" s="5"/>
      <c r="I248" s="6"/>
      <c r="J248" s="5" t="str">
        <f>IF(B248="","",IFERROR(VLOOKUP(B248,Vehiculos!$A$4:$E$203,5,FALSE),""))</f>
        <v/>
      </c>
      <c r="K248" s="5" t="str">
        <f t="shared" si="9"/>
        <v/>
      </c>
      <c r="L248" t="str">
        <f t="shared" ca="1" si="10"/>
        <v/>
      </c>
      <c r="M248" t="str">
        <f t="shared" ca="1" si="11"/>
        <v/>
      </c>
    </row>
    <row r="249" spans="1:13">
      <c r="A249" s="6"/>
      <c r="E249" s="5"/>
      <c r="F249" s="7"/>
      <c r="H249" s="5"/>
      <c r="I249" s="6"/>
      <c r="J249" s="5" t="str">
        <f>IF(B249="","",IFERROR(VLOOKUP(B249,Vehiculos!$A$4:$E$203,5,FALSE),""))</f>
        <v/>
      </c>
      <c r="K249" s="5" t="str">
        <f t="shared" si="9"/>
        <v/>
      </c>
      <c r="L249" t="str">
        <f t="shared" ca="1" si="10"/>
        <v/>
      </c>
      <c r="M249" t="str">
        <f t="shared" ca="1" si="11"/>
        <v/>
      </c>
    </row>
    <row r="250" spans="1:13">
      <c r="A250" s="6"/>
      <c r="E250" s="5"/>
      <c r="F250" s="7"/>
      <c r="H250" s="5"/>
      <c r="I250" s="6"/>
      <c r="J250" s="5" t="str">
        <f>IF(B250="","",IFERROR(VLOOKUP(B250,Vehiculos!$A$4:$E$203,5,FALSE),""))</f>
        <v/>
      </c>
      <c r="K250" s="5" t="str">
        <f t="shared" si="9"/>
        <v/>
      </c>
      <c r="L250" t="str">
        <f t="shared" ca="1" si="10"/>
        <v/>
      </c>
      <c r="M250" t="str">
        <f t="shared" ca="1" si="11"/>
        <v/>
      </c>
    </row>
    <row r="251" spans="1:13">
      <c r="A251" s="6"/>
      <c r="E251" s="5"/>
      <c r="F251" s="7"/>
      <c r="H251" s="5"/>
      <c r="I251" s="6"/>
      <c r="J251" s="5" t="str">
        <f>IF(B251="","",IFERROR(VLOOKUP(B251,Vehiculos!$A$4:$E$203,5,FALSE),""))</f>
        <v/>
      </c>
      <c r="K251" s="5" t="str">
        <f t="shared" si="9"/>
        <v/>
      </c>
      <c r="L251" t="str">
        <f t="shared" ca="1" si="10"/>
        <v/>
      </c>
      <c r="M251" t="str">
        <f t="shared" ca="1" si="11"/>
        <v/>
      </c>
    </row>
    <row r="252" spans="1:13">
      <c r="A252" s="6"/>
      <c r="E252" s="5"/>
      <c r="F252" s="7"/>
      <c r="H252" s="5"/>
      <c r="I252" s="6"/>
      <c r="J252" s="5" t="str">
        <f>IF(B252="","",IFERROR(VLOOKUP(B252,Vehiculos!$A$4:$E$203,5,FALSE),""))</f>
        <v/>
      </c>
      <c r="K252" s="5" t="str">
        <f t="shared" si="9"/>
        <v/>
      </c>
      <c r="L252" t="str">
        <f t="shared" ca="1" si="10"/>
        <v/>
      </c>
      <c r="M252" t="str">
        <f t="shared" ca="1" si="11"/>
        <v/>
      </c>
    </row>
    <row r="253" spans="1:13">
      <c r="A253" s="6"/>
      <c r="E253" s="5"/>
      <c r="F253" s="7"/>
      <c r="H253" s="5"/>
      <c r="I253" s="6"/>
      <c r="J253" s="5" t="str">
        <f>IF(B253="","",IFERROR(VLOOKUP(B253,Vehiculos!$A$4:$E$203,5,FALSE),""))</f>
        <v/>
      </c>
      <c r="K253" s="5" t="str">
        <f t="shared" si="9"/>
        <v/>
      </c>
      <c r="L253" t="str">
        <f t="shared" ca="1" si="10"/>
        <v/>
      </c>
      <c r="M253" t="str">
        <f t="shared" ca="1" si="11"/>
        <v/>
      </c>
    </row>
    <row r="254" spans="1:13">
      <c r="A254" s="6"/>
      <c r="E254" s="5"/>
      <c r="F254" s="7"/>
      <c r="H254" s="5"/>
      <c r="I254" s="6"/>
      <c r="J254" s="5" t="str">
        <f>IF(B254="","",IFERROR(VLOOKUP(B254,Vehiculos!$A$4:$E$203,5,FALSE),""))</f>
        <v/>
      </c>
      <c r="K254" s="5" t="str">
        <f t="shared" si="9"/>
        <v/>
      </c>
      <c r="L254" t="str">
        <f t="shared" ca="1" si="10"/>
        <v/>
      </c>
      <c r="M254" t="str">
        <f t="shared" ca="1" si="11"/>
        <v/>
      </c>
    </row>
    <row r="255" spans="1:13">
      <c r="A255" s="6"/>
      <c r="E255" s="5"/>
      <c r="F255" s="7"/>
      <c r="H255" s="5"/>
      <c r="I255" s="6"/>
      <c r="J255" s="5" t="str">
        <f>IF(B255="","",IFERROR(VLOOKUP(B255,Vehiculos!$A$4:$E$203,5,FALSE),""))</f>
        <v/>
      </c>
      <c r="K255" s="5" t="str">
        <f t="shared" si="9"/>
        <v/>
      </c>
      <c r="L255" t="str">
        <f t="shared" ca="1" si="10"/>
        <v/>
      </c>
      <c r="M255" t="str">
        <f t="shared" ca="1" si="11"/>
        <v/>
      </c>
    </row>
    <row r="256" spans="1:13">
      <c r="A256" s="6"/>
      <c r="E256" s="5"/>
      <c r="F256" s="7"/>
      <c r="H256" s="5"/>
      <c r="I256" s="6"/>
      <c r="J256" s="5" t="str">
        <f>IF(B256="","",IFERROR(VLOOKUP(B256,Vehiculos!$A$4:$E$203,5,FALSE),""))</f>
        <v/>
      </c>
      <c r="K256" s="5" t="str">
        <f t="shared" si="9"/>
        <v/>
      </c>
      <c r="L256" t="str">
        <f t="shared" ca="1" si="10"/>
        <v/>
      </c>
      <c r="M256" t="str">
        <f t="shared" ca="1" si="11"/>
        <v/>
      </c>
    </row>
    <row r="257" spans="1:13">
      <c r="A257" s="6"/>
      <c r="E257" s="5"/>
      <c r="F257" s="7"/>
      <c r="H257" s="5"/>
      <c r="I257" s="6"/>
      <c r="J257" s="5" t="str">
        <f>IF(B257="","",IFERROR(VLOOKUP(B257,Vehiculos!$A$4:$E$203,5,FALSE),""))</f>
        <v/>
      </c>
      <c r="K257" s="5" t="str">
        <f t="shared" si="9"/>
        <v/>
      </c>
      <c r="L257" t="str">
        <f t="shared" ca="1" si="10"/>
        <v/>
      </c>
      <c r="M257" t="str">
        <f t="shared" ca="1" si="11"/>
        <v/>
      </c>
    </row>
    <row r="258" spans="1:13">
      <c r="A258" s="6"/>
      <c r="E258" s="5"/>
      <c r="F258" s="7"/>
      <c r="H258" s="5"/>
      <c r="I258" s="6"/>
      <c r="J258" s="5" t="str">
        <f>IF(B258="","",IFERROR(VLOOKUP(B258,Vehiculos!$A$4:$E$203,5,FALSE),""))</f>
        <v/>
      </c>
      <c r="K258" s="5" t="str">
        <f t="shared" si="9"/>
        <v/>
      </c>
      <c r="L258" t="str">
        <f t="shared" ca="1" si="10"/>
        <v/>
      </c>
      <c r="M258" t="str">
        <f t="shared" ca="1" si="11"/>
        <v/>
      </c>
    </row>
    <row r="259" spans="1:13">
      <c r="A259" s="6"/>
      <c r="E259" s="5"/>
      <c r="F259" s="7"/>
      <c r="H259" s="5"/>
      <c r="I259" s="6"/>
      <c r="J259" s="5" t="str">
        <f>IF(B259="","",IFERROR(VLOOKUP(B259,Vehiculos!$A$4:$E$203,5,FALSE),""))</f>
        <v/>
      </c>
      <c r="K259" s="5" t="str">
        <f t="shared" si="9"/>
        <v/>
      </c>
      <c r="L259" t="str">
        <f t="shared" ca="1" si="10"/>
        <v/>
      </c>
      <c r="M259" t="str">
        <f t="shared" ca="1" si="11"/>
        <v/>
      </c>
    </row>
    <row r="260" spans="1:13">
      <c r="A260" s="6"/>
      <c r="E260" s="5"/>
      <c r="F260" s="7"/>
      <c r="H260" s="5"/>
      <c r="I260" s="6"/>
      <c r="J260" s="5" t="str">
        <f>IF(B260="","",IFERROR(VLOOKUP(B260,Vehiculos!$A$4:$E$203,5,FALSE),""))</f>
        <v/>
      </c>
      <c r="K260" s="5" t="str">
        <f t="shared" ref="K260:K323" si="12">IF(OR(B260="",H260="",J260=""),"",H260-J260)</f>
        <v/>
      </c>
      <c r="L260" t="str">
        <f t="shared" ref="L260:L303" ca="1" si="13">IF(I260="","",I260-TODAY())</f>
        <v/>
      </c>
      <c r="M260" t="str">
        <f t="shared" ref="M260:M303" ca="1" si="14">IF(B260="","",IF(OR(AND(I260&lt;&gt;"",I260&lt;TODAY()),AND(K260&lt;&gt;"",K260&lt;=0)),"VENCIDO",IF(OR(AND(I260&lt;&gt;"",I260&lt;=TODAY()+30),AND(K260&lt;&gt;"",K260&lt;=1000)),"PRÓXIMO","OK")))</f>
        <v/>
      </c>
    </row>
    <row r="261" spans="1:13">
      <c r="A261" s="6"/>
      <c r="E261" s="5"/>
      <c r="F261" s="7"/>
      <c r="H261" s="5"/>
      <c r="I261" s="6"/>
      <c r="J261" s="5" t="str">
        <f>IF(B261="","",IFERROR(VLOOKUP(B261,Vehiculos!$A$4:$E$203,5,FALSE),""))</f>
        <v/>
      </c>
      <c r="K261" s="5" t="str">
        <f t="shared" si="12"/>
        <v/>
      </c>
      <c r="L261" t="str">
        <f t="shared" ca="1" si="13"/>
        <v/>
      </c>
      <c r="M261" t="str">
        <f t="shared" ca="1" si="14"/>
        <v/>
      </c>
    </row>
    <row r="262" spans="1:13">
      <c r="A262" s="6"/>
      <c r="E262" s="5"/>
      <c r="F262" s="7"/>
      <c r="H262" s="5"/>
      <c r="I262" s="6"/>
      <c r="J262" s="5" t="str">
        <f>IF(B262="","",IFERROR(VLOOKUP(B262,Vehiculos!$A$4:$E$203,5,FALSE),""))</f>
        <v/>
      </c>
      <c r="K262" s="5" t="str">
        <f t="shared" si="12"/>
        <v/>
      </c>
      <c r="L262" t="str">
        <f t="shared" ca="1" si="13"/>
        <v/>
      </c>
      <c r="M262" t="str">
        <f t="shared" ca="1" si="14"/>
        <v/>
      </c>
    </row>
    <row r="263" spans="1:13">
      <c r="A263" s="6"/>
      <c r="E263" s="5"/>
      <c r="F263" s="7"/>
      <c r="H263" s="5"/>
      <c r="I263" s="6"/>
      <c r="J263" s="5" t="str">
        <f>IF(B263="","",IFERROR(VLOOKUP(B263,Vehiculos!$A$4:$E$203,5,FALSE),""))</f>
        <v/>
      </c>
      <c r="K263" s="5" t="str">
        <f t="shared" si="12"/>
        <v/>
      </c>
      <c r="L263" t="str">
        <f t="shared" ca="1" si="13"/>
        <v/>
      </c>
      <c r="M263" t="str">
        <f t="shared" ca="1" si="14"/>
        <v/>
      </c>
    </row>
    <row r="264" spans="1:13">
      <c r="A264" s="6"/>
      <c r="E264" s="5"/>
      <c r="F264" s="7"/>
      <c r="H264" s="5"/>
      <c r="I264" s="6"/>
      <c r="J264" s="5" t="str">
        <f>IF(B264="","",IFERROR(VLOOKUP(B264,Vehiculos!$A$4:$E$203,5,FALSE),""))</f>
        <v/>
      </c>
      <c r="K264" s="5" t="str">
        <f t="shared" si="12"/>
        <v/>
      </c>
      <c r="L264" t="str">
        <f t="shared" ca="1" si="13"/>
        <v/>
      </c>
      <c r="M264" t="str">
        <f t="shared" ca="1" si="14"/>
        <v/>
      </c>
    </row>
    <row r="265" spans="1:13">
      <c r="A265" s="6"/>
      <c r="E265" s="5"/>
      <c r="F265" s="7"/>
      <c r="H265" s="5"/>
      <c r="I265" s="6"/>
      <c r="J265" s="5" t="str">
        <f>IF(B265="","",IFERROR(VLOOKUP(B265,Vehiculos!$A$4:$E$203,5,FALSE),""))</f>
        <v/>
      </c>
      <c r="K265" s="5" t="str">
        <f t="shared" si="12"/>
        <v/>
      </c>
      <c r="L265" t="str">
        <f t="shared" ca="1" si="13"/>
        <v/>
      </c>
      <c r="M265" t="str">
        <f t="shared" ca="1" si="14"/>
        <v/>
      </c>
    </row>
    <row r="266" spans="1:13">
      <c r="A266" s="6"/>
      <c r="E266" s="5"/>
      <c r="F266" s="7"/>
      <c r="H266" s="5"/>
      <c r="I266" s="6"/>
      <c r="J266" s="5" t="str">
        <f>IF(B266="","",IFERROR(VLOOKUP(B266,Vehiculos!$A$4:$E$203,5,FALSE),""))</f>
        <v/>
      </c>
      <c r="K266" s="5" t="str">
        <f t="shared" si="12"/>
        <v/>
      </c>
      <c r="L266" t="str">
        <f t="shared" ca="1" si="13"/>
        <v/>
      </c>
      <c r="M266" t="str">
        <f t="shared" ca="1" si="14"/>
        <v/>
      </c>
    </row>
    <row r="267" spans="1:13">
      <c r="A267" s="6"/>
      <c r="E267" s="5"/>
      <c r="F267" s="7"/>
      <c r="H267" s="5"/>
      <c r="I267" s="6"/>
      <c r="J267" s="5" t="str">
        <f>IF(B267="","",IFERROR(VLOOKUP(B267,Vehiculos!$A$4:$E$203,5,FALSE),""))</f>
        <v/>
      </c>
      <c r="K267" s="5" t="str">
        <f t="shared" si="12"/>
        <v/>
      </c>
      <c r="L267" t="str">
        <f t="shared" ca="1" si="13"/>
        <v/>
      </c>
      <c r="M267" t="str">
        <f t="shared" ca="1" si="14"/>
        <v/>
      </c>
    </row>
    <row r="268" spans="1:13">
      <c r="A268" s="6"/>
      <c r="E268" s="5"/>
      <c r="F268" s="7"/>
      <c r="H268" s="5"/>
      <c r="I268" s="6"/>
      <c r="J268" s="5" t="str">
        <f>IF(B268="","",IFERROR(VLOOKUP(B268,Vehiculos!$A$4:$E$203,5,FALSE),""))</f>
        <v/>
      </c>
      <c r="K268" s="5" t="str">
        <f t="shared" si="12"/>
        <v/>
      </c>
      <c r="L268" t="str">
        <f t="shared" ca="1" si="13"/>
        <v/>
      </c>
      <c r="M268" t="str">
        <f t="shared" ca="1" si="14"/>
        <v/>
      </c>
    </row>
    <row r="269" spans="1:13">
      <c r="A269" s="6"/>
      <c r="E269" s="5"/>
      <c r="F269" s="7"/>
      <c r="H269" s="5"/>
      <c r="I269" s="6"/>
      <c r="J269" s="5" t="str">
        <f>IF(B269="","",IFERROR(VLOOKUP(B269,Vehiculos!$A$4:$E$203,5,FALSE),""))</f>
        <v/>
      </c>
      <c r="K269" s="5" t="str">
        <f t="shared" si="12"/>
        <v/>
      </c>
      <c r="L269" t="str">
        <f t="shared" ca="1" si="13"/>
        <v/>
      </c>
      <c r="M269" t="str">
        <f t="shared" ca="1" si="14"/>
        <v/>
      </c>
    </row>
    <row r="270" spans="1:13">
      <c r="A270" s="6"/>
      <c r="E270" s="5"/>
      <c r="F270" s="7"/>
      <c r="H270" s="5"/>
      <c r="I270" s="6"/>
      <c r="J270" s="5" t="str">
        <f>IF(B270="","",IFERROR(VLOOKUP(B270,Vehiculos!$A$4:$E$203,5,FALSE),""))</f>
        <v/>
      </c>
      <c r="K270" s="5" t="str">
        <f t="shared" si="12"/>
        <v/>
      </c>
      <c r="L270" t="str">
        <f t="shared" ca="1" si="13"/>
        <v/>
      </c>
      <c r="M270" t="str">
        <f t="shared" ca="1" si="14"/>
        <v/>
      </c>
    </row>
    <row r="271" spans="1:13">
      <c r="A271" s="6"/>
      <c r="E271" s="5"/>
      <c r="F271" s="7"/>
      <c r="H271" s="5"/>
      <c r="I271" s="6"/>
      <c r="J271" s="5" t="str">
        <f>IF(B271="","",IFERROR(VLOOKUP(B271,Vehiculos!$A$4:$E$203,5,FALSE),""))</f>
        <v/>
      </c>
      <c r="K271" s="5" t="str">
        <f t="shared" si="12"/>
        <v/>
      </c>
      <c r="L271" t="str">
        <f t="shared" ca="1" si="13"/>
        <v/>
      </c>
      <c r="M271" t="str">
        <f t="shared" ca="1" si="14"/>
        <v/>
      </c>
    </row>
    <row r="272" spans="1:13">
      <c r="A272" s="6"/>
      <c r="E272" s="5"/>
      <c r="F272" s="7"/>
      <c r="H272" s="5"/>
      <c r="I272" s="6"/>
      <c r="J272" s="5" t="str">
        <f>IF(B272="","",IFERROR(VLOOKUP(B272,Vehiculos!$A$4:$E$203,5,FALSE),""))</f>
        <v/>
      </c>
      <c r="K272" s="5" t="str">
        <f t="shared" si="12"/>
        <v/>
      </c>
      <c r="L272" t="str">
        <f t="shared" ca="1" si="13"/>
        <v/>
      </c>
      <c r="M272" t="str">
        <f t="shared" ca="1" si="14"/>
        <v/>
      </c>
    </row>
    <row r="273" spans="1:13">
      <c r="A273" s="6"/>
      <c r="E273" s="5"/>
      <c r="F273" s="7"/>
      <c r="H273" s="5"/>
      <c r="I273" s="6"/>
      <c r="J273" s="5" t="str">
        <f>IF(B273="","",IFERROR(VLOOKUP(B273,Vehiculos!$A$4:$E$203,5,FALSE),""))</f>
        <v/>
      </c>
      <c r="K273" s="5" t="str">
        <f t="shared" si="12"/>
        <v/>
      </c>
      <c r="L273" t="str">
        <f t="shared" ca="1" si="13"/>
        <v/>
      </c>
      <c r="M273" t="str">
        <f t="shared" ca="1" si="14"/>
        <v/>
      </c>
    </row>
    <row r="274" spans="1:13">
      <c r="A274" s="6"/>
      <c r="E274" s="5"/>
      <c r="F274" s="7"/>
      <c r="H274" s="5"/>
      <c r="I274" s="6"/>
      <c r="J274" s="5" t="str">
        <f>IF(B274="","",IFERROR(VLOOKUP(B274,Vehiculos!$A$4:$E$203,5,FALSE),""))</f>
        <v/>
      </c>
      <c r="K274" s="5" t="str">
        <f t="shared" si="12"/>
        <v/>
      </c>
      <c r="L274" t="str">
        <f t="shared" ca="1" si="13"/>
        <v/>
      </c>
      <c r="M274" t="str">
        <f t="shared" ca="1" si="14"/>
        <v/>
      </c>
    </row>
    <row r="275" spans="1:13">
      <c r="A275" s="6"/>
      <c r="E275" s="5"/>
      <c r="F275" s="7"/>
      <c r="H275" s="5"/>
      <c r="I275" s="6"/>
      <c r="J275" s="5" t="str">
        <f>IF(B275="","",IFERROR(VLOOKUP(B275,Vehiculos!$A$4:$E$203,5,FALSE),""))</f>
        <v/>
      </c>
      <c r="K275" s="5" t="str">
        <f t="shared" si="12"/>
        <v/>
      </c>
      <c r="L275" t="str">
        <f t="shared" ca="1" si="13"/>
        <v/>
      </c>
      <c r="M275" t="str">
        <f t="shared" ca="1" si="14"/>
        <v/>
      </c>
    </row>
    <row r="276" spans="1:13">
      <c r="A276" s="6"/>
      <c r="E276" s="5"/>
      <c r="F276" s="7"/>
      <c r="H276" s="5"/>
      <c r="I276" s="6"/>
      <c r="J276" s="5" t="str">
        <f>IF(B276="","",IFERROR(VLOOKUP(B276,Vehiculos!$A$4:$E$203,5,FALSE),""))</f>
        <v/>
      </c>
      <c r="K276" s="5" t="str">
        <f t="shared" si="12"/>
        <v/>
      </c>
      <c r="L276" t="str">
        <f t="shared" ca="1" si="13"/>
        <v/>
      </c>
      <c r="M276" t="str">
        <f t="shared" ca="1" si="14"/>
        <v/>
      </c>
    </row>
    <row r="277" spans="1:13">
      <c r="A277" s="6"/>
      <c r="E277" s="5"/>
      <c r="F277" s="7"/>
      <c r="H277" s="5"/>
      <c r="I277" s="6"/>
      <c r="J277" s="5" t="str">
        <f>IF(B277="","",IFERROR(VLOOKUP(B277,Vehiculos!$A$4:$E$203,5,FALSE),""))</f>
        <v/>
      </c>
      <c r="K277" s="5" t="str">
        <f t="shared" si="12"/>
        <v/>
      </c>
      <c r="L277" t="str">
        <f t="shared" ca="1" si="13"/>
        <v/>
      </c>
      <c r="M277" t="str">
        <f t="shared" ca="1" si="14"/>
        <v/>
      </c>
    </row>
    <row r="278" spans="1:13">
      <c r="A278" s="6"/>
      <c r="E278" s="5"/>
      <c r="F278" s="7"/>
      <c r="H278" s="5"/>
      <c r="I278" s="6"/>
      <c r="J278" s="5" t="str">
        <f>IF(B278="","",IFERROR(VLOOKUP(B278,Vehiculos!$A$4:$E$203,5,FALSE),""))</f>
        <v/>
      </c>
      <c r="K278" s="5" t="str">
        <f t="shared" si="12"/>
        <v/>
      </c>
      <c r="L278" t="str">
        <f t="shared" ca="1" si="13"/>
        <v/>
      </c>
      <c r="M278" t="str">
        <f t="shared" ca="1" si="14"/>
        <v/>
      </c>
    </row>
    <row r="279" spans="1:13">
      <c r="A279" s="6"/>
      <c r="E279" s="5"/>
      <c r="F279" s="7"/>
      <c r="H279" s="5"/>
      <c r="I279" s="6"/>
      <c r="J279" s="5" t="str">
        <f>IF(B279="","",IFERROR(VLOOKUP(B279,Vehiculos!$A$4:$E$203,5,FALSE),""))</f>
        <v/>
      </c>
      <c r="K279" s="5" t="str">
        <f t="shared" si="12"/>
        <v/>
      </c>
      <c r="L279" t="str">
        <f t="shared" ca="1" si="13"/>
        <v/>
      </c>
      <c r="M279" t="str">
        <f t="shared" ca="1" si="14"/>
        <v/>
      </c>
    </row>
    <row r="280" spans="1:13">
      <c r="A280" s="6"/>
      <c r="E280" s="5"/>
      <c r="F280" s="7"/>
      <c r="H280" s="5"/>
      <c r="I280" s="6"/>
      <c r="J280" s="5" t="str">
        <f>IF(B280="","",IFERROR(VLOOKUP(B280,Vehiculos!$A$4:$E$203,5,FALSE),""))</f>
        <v/>
      </c>
      <c r="K280" s="5" t="str">
        <f t="shared" si="12"/>
        <v/>
      </c>
      <c r="L280" t="str">
        <f t="shared" ca="1" si="13"/>
        <v/>
      </c>
      <c r="M280" t="str">
        <f t="shared" ca="1" si="14"/>
        <v/>
      </c>
    </row>
    <row r="281" spans="1:13">
      <c r="A281" s="6"/>
      <c r="E281" s="5"/>
      <c r="F281" s="7"/>
      <c r="H281" s="5"/>
      <c r="I281" s="6"/>
      <c r="J281" s="5" t="str">
        <f>IF(B281="","",IFERROR(VLOOKUP(B281,Vehiculos!$A$4:$E$203,5,FALSE),""))</f>
        <v/>
      </c>
      <c r="K281" s="5" t="str">
        <f t="shared" si="12"/>
        <v/>
      </c>
      <c r="L281" t="str">
        <f t="shared" ca="1" si="13"/>
        <v/>
      </c>
      <c r="M281" t="str">
        <f t="shared" ca="1" si="14"/>
        <v/>
      </c>
    </row>
    <row r="282" spans="1:13">
      <c r="A282" s="6"/>
      <c r="E282" s="5"/>
      <c r="F282" s="7"/>
      <c r="H282" s="5"/>
      <c r="I282" s="6"/>
      <c r="J282" s="5" t="str">
        <f>IF(B282="","",IFERROR(VLOOKUP(B282,Vehiculos!$A$4:$E$203,5,FALSE),""))</f>
        <v/>
      </c>
      <c r="K282" s="5" t="str">
        <f t="shared" si="12"/>
        <v/>
      </c>
      <c r="L282" t="str">
        <f t="shared" ca="1" si="13"/>
        <v/>
      </c>
      <c r="M282" t="str">
        <f t="shared" ca="1" si="14"/>
        <v/>
      </c>
    </row>
    <row r="283" spans="1:13">
      <c r="A283" s="6"/>
      <c r="E283" s="5"/>
      <c r="F283" s="7"/>
      <c r="H283" s="5"/>
      <c r="I283" s="6"/>
      <c r="J283" s="5" t="str">
        <f>IF(B283="","",IFERROR(VLOOKUP(B283,Vehiculos!$A$4:$E$203,5,FALSE),""))</f>
        <v/>
      </c>
      <c r="K283" s="5" t="str">
        <f t="shared" si="12"/>
        <v/>
      </c>
      <c r="L283" t="str">
        <f t="shared" ca="1" si="13"/>
        <v/>
      </c>
      <c r="M283" t="str">
        <f t="shared" ca="1" si="14"/>
        <v/>
      </c>
    </row>
    <row r="284" spans="1:13">
      <c r="A284" s="6"/>
      <c r="E284" s="5"/>
      <c r="F284" s="7"/>
      <c r="H284" s="5"/>
      <c r="I284" s="6"/>
      <c r="J284" s="5" t="str">
        <f>IF(B284="","",IFERROR(VLOOKUP(B284,Vehiculos!$A$4:$E$203,5,FALSE),""))</f>
        <v/>
      </c>
      <c r="K284" s="5" t="str">
        <f t="shared" si="12"/>
        <v/>
      </c>
      <c r="L284" t="str">
        <f t="shared" ca="1" si="13"/>
        <v/>
      </c>
      <c r="M284" t="str">
        <f t="shared" ca="1" si="14"/>
        <v/>
      </c>
    </row>
    <row r="285" spans="1:13">
      <c r="A285" s="6"/>
      <c r="E285" s="5"/>
      <c r="F285" s="7"/>
      <c r="H285" s="5"/>
      <c r="I285" s="6"/>
      <c r="J285" s="5" t="str">
        <f>IF(B285="","",IFERROR(VLOOKUP(B285,Vehiculos!$A$4:$E$203,5,FALSE),""))</f>
        <v/>
      </c>
      <c r="K285" s="5" t="str">
        <f t="shared" si="12"/>
        <v/>
      </c>
      <c r="L285" t="str">
        <f t="shared" ca="1" si="13"/>
        <v/>
      </c>
      <c r="M285" t="str">
        <f t="shared" ca="1" si="14"/>
        <v/>
      </c>
    </row>
    <row r="286" spans="1:13">
      <c r="A286" s="6"/>
      <c r="E286" s="5"/>
      <c r="F286" s="7"/>
      <c r="H286" s="5"/>
      <c r="I286" s="6"/>
      <c r="J286" s="5" t="str">
        <f>IF(B286="","",IFERROR(VLOOKUP(B286,Vehiculos!$A$4:$E$203,5,FALSE),""))</f>
        <v/>
      </c>
      <c r="K286" s="5" t="str">
        <f t="shared" si="12"/>
        <v/>
      </c>
      <c r="L286" t="str">
        <f t="shared" ca="1" si="13"/>
        <v/>
      </c>
      <c r="M286" t="str">
        <f t="shared" ca="1" si="14"/>
        <v/>
      </c>
    </row>
    <row r="287" spans="1:13">
      <c r="A287" s="6"/>
      <c r="E287" s="5"/>
      <c r="F287" s="7"/>
      <c r="H287" s="5"/>
      <c r="I287" s="6"/>
      <c r="J287" s="5" t="str">
        <f>IF(B287="","",IFERROR(VLOOKUP(B287,Vehiculos!$A$4:$E$203,5,FALSE),""))</f>
        <v/>
      </c>
      <c r="K287" s="5" t="str">
        <f t="shared" si="12"/>
        <v/>
      </c>
      <c r="L287" t="str">
        <f t="shared" ca="1" si="13"/>
        <v/>
      </c>
      <c r="M287" t="str">
        <f t="shared" ca="1" si="14"/>
        <v/>
      </c>
    </row>
    <row r="288" spans="1:13">
      <c r="A288" s="6"/>
      <c r="E288" s="5"/>
      <c r="F288" s="7"/>
      <c r="H288" s="5"/>
      <c r="I288" s="6"/>
      <c r="J288" s="5" t="str">
        <f>IF(B288="","",IFERROR(VLOOKUP(B288,Vehiculos!$A$4:$E$203,5,FALSE),""))</f>
        <v/>
      </c>
      <c r="K288" s="5" t="str">
        <f t="shared" si="12"/>
        <v/>
      </c>
      <c r="L288" t="str">
        <f t="shared" ca="1" si="13"/>
        <v/>
      </c>
      <c r="M288" t="str">
        <f t="shared" ca="1" si="14"/>
        <v/>
      </c>
    </row>
    <row r="289" spans="1:13">
      <c r="A289" s="6"/>
      <c r="E289" s="5"/>
      <c r="F289" s="7"/>
      <c r="H289" s="5"/>
      <c r="I289" s="6"/>
      <c r="J289" s="5" t="str">
        <f>IF(B289="","",IFERROR(VLOOKUP(B289,Vehiculos!$A$4:$E$203,5,FALSE),""))</f>
        <v/>
      </c>
      <c r="K289" s="5" t="str">
        <f t="shared" si="12"/>
        <v/>
      </c>
      <c r="L289" t="str">
        <f t="shared" ca="1" si="13"/>
        <v/>
      </c>
      <c r="M289" t="str">
        <f t="shared" ca="1" si="14"/>
        <v/>
      </c>
    </row>
    <row r="290" spans="1:13">
      <c r="A290" s="6"/>
      <c r="E290" s="5"/>
      <c r="F290" s="7"/>
      <c r="H290" s="5"/>
      <c r="I290" s="6"/>
      <c r="J290" s="5" t="str">
        <f>IF(B290="","",IFERROR(VLOOKUP(B290,Vehiculos!$A$4:$E$203,5,FALSE),""))</f>
        <v/>
      </c>
      <c r="K290" s="5" t="str">
        <f t="shared" si="12"/>
        <v/>
      </c>
      <c r="L290" t="str">
        <f t="shared" ca="1" si="13"/>
        <v/>
      </c>
      <c r="M290" t="str">
        <f t="shared" ca="1" si="14"/>
        <v/>
      </c>
    </row>
    <row r="291" spans="1:13">
      <c r="A291" s="6"/>
      <c r="E291" s="5"/>
      <c r="F291" s="7"/>
      <c r="H291" s="5"/>
      <c r="I291" s="6"/>
      <c r="J291" s="5" t="str">
        <f>IF(B291="","",IFERROR(VLOOKUP(B291,Vehiculos!$A$4:$E$203,5,FALSE),""))</f>
        <v/>
      </c>
      <c r="K291" s="5" t="str">
        <f t="shared" si="12"/>
        <v/>
      </c>
      <c r="L291" t="str">
        <f t="shared" ca="1" si="13"/>
        <v/>
      </c>
      <c r="M291" t="str">
        <f t="shared" ca="1" si="14"/>
        <v/>
      </c>
    </row>
    <row r="292" spans="1:13">
      <c r="A292" s="6"/>
      <c r="E292" s="5"/>
      <c r="F292" s="7"/>
      <c r="H292" s="5"/>
      <c r="I292" s="6"/>
      <c r="J292" s="5" t="str">
        <f>IF(B292="","",IFERROR(VLOOKUP(B292,Vehiculos!$A$4:$E$203,5,FALSE),""))</f>
        <v/>
      </c>
      <c r="K292" s="5" t="str">
        <f t="shared" si="12"/>
        <v/>
      </c>
      <c r="L292" t="str">
        <f t="shared" ca="1" si="13"/>
        <v/>
      </c>
      <c r="M292" t="str">
        <f t="shared" ca="1" si="14"/>
        <v/>
      </c>
    </row>
    <row r="293" spans="1:13">
      <c r="A293" s="6"/>
      <c r="E293" s="5"/>
      <c r="F293" s="7"/>
      <c r="H293" s="5"/>
      <c r="I293" s="6"/>
      <c r="J293" s="5" t="str">
        <f>IF(B293="","",IFERROR(VLOOKUP(B293,Vehiculos!$A$4:$E$203,5,FALSE),""))</f>
        <v/>
      </c>
      <c r="K293" s="5" t="str">
        <f t="shared" si="12"/>
        <v/>
      </c>
      <c r="L293" t="str">
        <f t="shared" ca="1" si="13"/>
        <v/>
      </c>
      <c r="M293" t="str">
        <f t="shared" ca="1" si="14"/>
        <v/>
      </c>
    </row>
    <row r="294" spans="1:13">
      <c r="A294" s="6"/>
      <c r="E294" s="5"/>
      <c r="F294" s="7"/>
      <c r="H294" s="5"/>
      <c r="I294" s="6"/>
      <c r="J294" s="5" t="str">
        <f>IF(B294="","",IFERROR(VLOOKUP(B294,Vehiculos!$A$4:$E$203,5,FALSE),""))</f>
        <v/>
      </c>
      <c r="K294" s="5" t="str">
        <f t="shared" si="12"/>
        <v/>
      </c>
      <c r="L294" t="str">
        <f t="shared" ca="1" si="13"/>
        <v/>
      </c>
      <c r="M294" t="str">
        <f t="shared" ca="1" si="14"/>
        <v/>
      </c>
    </row>
    <row r="295" spans="1:13">
      <c r="A295" s="6"/>
      <c r="E295" s="5"/>
      <c r="F295" s="7"/>
      <c r="H295" s="5"/>
      <c r="I295" s="6"/>
      <c r="J295" s="5" t="str">
        <f>IF(B295="","",IFERROR(VLOOKUP(B295,Vehiculos!$A$4:$E$203,5,FALSE),""))</f>
        <v/>
      </c>
      <c r="K295" s="5" t="str">
        <f t="shared" si="12"/>
        <v/>
      </c>
      <c r="L295" t="str">
        <f t="shared" ca="1" si="13"/>
        <v/>
      </c>
      <c r="M295" t="str">
        <f t="shared" ca="1" si="14"/>
        <v/>
      </c>
    </row>
    <row r="296" spans="1:13">
      <c r="A296" s="6"/>
      <c r="E296" s="5"/>
      <c r="F296" s="7"/>
      <c r="H296" s="5"/>
      <c r="I296" s="6"/>
      <c r="J296" s="5" t="str">
        <f>IF(B296="","",IFERROR(VLOOKUP(B296,Vehiculos!$A$4:$E$203,5,FALSE),""))</f>
        <v/>
      </c>
      <c r="K296" s="5" t="str">
        <f t="shared" si="12"/>
        <v/>
      </c>
      <c r="L296" t="str">
        <f t="shared" ca="1" si="13"/>
        <v/>
      </c>
      <c r="M296" t="str">
        <f t="shared" ca="1" si="14"/>
        <v/>
      </c>
    </row>
    <row r="297" spans="1:13">
      <c r="A297" s="6"/>
      <c r="E297" s="5"/>
      <c r="F297" s="7"/>
      <c r="H297" s="5"/>
      <c r="I297" s="6"/>
      <c r="J297" s="5" t="str">
        <f>IF(B297="","",IFERROR(VLOOKUP(B297,Vehiculos!$A$4:$E$203,5,FALSE),""))</f>
        <v/>
      </c>
      <c r="K297" s="5" t="str">
        <f t="shared" si="12"/>
        <v/>
      </c>
      <c r="L297" t="str">
        <f t="shared" ca="1" si="13"/>
        <v/>
      </c>
      <c r="M297" t="str">
        <f t="shared" ca="1" si="14"/>
        <v/>
      </c>
    </row>
    <row r="298" spans="1:13">
      <c r="A298" s="6"/>
      <c r="E298" s="5"/>
      <c r="F298" s="7"/>
      <c r="H298" s="5"/>
      <c r="I298" s="6"/>
      <c r="J298" s="5" t="str">
        <f>IF(B298="","",IFERROR(VLOOKUP(B298,Vehiculos!$A$4:$E$203,5,FALSE),""))</f>
        <v/>
      </c>
      <c r="K298" s="5" t="str">
        <f t="shared" si="12"/>
        <v/>
      </c>
      <c r="L298" t="str">
        <f t="shared" ca="1" si="13"/>
        <v/>
      </c>
      <c r="M298" t="str">
        <f t="shared" ca="1" si="14"/>
        <v/>
      </c>
    </row>
    <row r="299" spans="1:13">
      <c r="A299" s="6"/>
      <c r="E299" s="5"/>
      <c r="F299" s="7"/>
      <c r="H299" s="5"/>
      <c r="I299" s="6"/>
      <c r="J299" s="5" t="str">
        <f>IF(B299="","",IFERROR(VLOOKUP(B299,Vehiculos!$A$4:$E$203,5,FALSE),""))</f>
        <v/>
      </c>
      <c r="K299" s="5" t="str">
        <f t="shared" si="12"/>
        <v/>
      </c>
      <c r="L299" t="str">
        <f t="shared" ca="1" si="13"/>
        <v/>
      </c>
      <c r="M299" t="str">
        <f t="shared" ca="1" si="14"/>
        <v/>
      </c>
    </row>
    <row r="300" spans="1:13">
      <c r="A300" s="6"/>
      <c r="E300" s="5"/>
      <c r="F300" s="7"/>
      <c r="H300" s="5"/>
      <c r="I300" s="6"/>
      <c r="J300" s="5" t="str">
        <f>IF(B300="","",IFERROR(VLOOKUP(B300,Vehiculos!$A$4:$E$203,5,FALSE),""))</f>
        <v/>
      </c>
      <c r="K300" s="5" t="str">
        <f t="shared" si="12"/>
        <v/>
      </c>
      <c r="L300" t="str">
        <f t="shared" ca="1" si="13"/>
        <v/>
      </c>
      <c r="M300" t="str">
        <f t="shared" ca="1" si="14"/>
        <v/>
      </c>
    </row>
    <row r="301" spans="1:13">
      <c r="A301" s="6"/>
      <c r="E301" s="5"/>
      <c r="F301" s="7"/>
      <c r="H301" s="5"/>
      <c r="I301" s="6"/>
      <c r="J301" s="5" t="str">
        <f>IF(B301="","",IFERROR(VLOOKUP(B301,Vehiculos!$A$4:$E$203,5,FALSE),""))</f>
        <v/>
      </c>
      <c r="K301" s="5" t="str">
        <f t="shared" si="12"/>
        <v/>
      </c>
      <c r="L301" t="str">
        <f t="shared" ca="1" si="13"/>
        <v/>
      </c>
      <c r="M301" t="str">
        <f t="shared" ca="1" si="14"/>
        <v/>
      </c>
    </row>
    <row r="302" spans="1:13">
      <c r="A302" s="6"/>
      <c r="E302" s="5"/>
      <c r="F302" s="7"/>
      <c r="H302" s="5"/>
      <c r="I302" s="6"/>
      <c r="J302" s="5" t="str">
        <f>IF(B302="","",IFERROR(VLOOKUP(B302,Vehiculos!$A$4:$E$203,5,FALSE),""))</f>
        <v/>
      </c>
      <c r="K302" s="5" t="str">
        <f t="shared" si="12"/>
        <v/>
      </c>
      <c r="L302" t="str">
        <f t="shared" ca="1" si="13"/>
        <v/>
      </c>
      <c r="M302" t="str">
        <f t="shared" ca="1" si="14"/>
        <v/>
      </c>
    </row>
    <row r="303" spans="1:13">
      <c r="A303" s="6"/>
      <c r="E303" s="5"/>
      <c r="F303" s="7"/>
      <c r="H303" s="5"/>
      <c r="I303" s="6"/>
      <c r="J303" s="5" t="str">
        <f>IF(B303="","",IFERROR(VLOOKUP(B303,Vehiculos!$A$4:$E$203,5,FALSE),""))</f>
        <v/>
      </c>
      <c r="K303" s="5" t="str">
        <f t="shared" si="12"/>
        <v/>
      </c>
      <c r="L303" t="str">
        <f t="shared" ca="1" si="13"/>
        <v/>
      </c>
      <c r="M303" t="str">
        <f t="shared" ca="1" si="14"/>
        <v/>
      </c>
    </row>
  </sheetData>
  <mergeCells count="1">
    <mergeCell ref="A1:N1"/>
  </mergeCells>
  <conditionalFormatting sqref="M4:M303">
    <cfRule type="expression" dxfId="2" priority="1">
      <formula>M4="VENCIDO"</formula>
    </cfRule>
    <cfRule type="expression" dxfId="1" priority="2">
      <formula>M4="PRÓXIMO"</formula>
    </cfRule>
    <cfRule type="expression" dxfId="0" priority="3">
      <formula>M4="OK"</formula>
    </cfRule>
  </conditionalFormatting>
  <dataValidations count="1">
    <dataValidation type="list" sqref="C4:C303" xr:uid="{00000000-0002-0000-0200-000000000000}">
      <formula1>"PREVENTIVO,CORRECTIVO,LLANTAS,FRENOS,ACEITE / FILTROS,OTRO"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"/>
  <sheetViews>
    <sheetView showGridLines="0" tabSelected="1" workbookViewId="0">
      <selection activeCell="K7" sqref="K7"/>
    </sheetView>
  </sheetViews>
  <sheetFormatPr baseColWidth="10" defaultColWidth="9" defaultRowHeight="14.25"/>
  <cols>
    <col min="1" max="1" width="28" customWidth="1"/>
    <col min="2" max="2" width="18" customWidth="1"/>
    <col min="4" max="4" width="22" customWidth="1"/>
    <col min="5" max="5" width="14" customWidth="1"/>
  </cols>
  <sheetData>
    <row r="1" spans="1:8" ht="32.1" customHeight="1">
      <c r="A1" s="8" t="s">
        <v>35</v>
      </c>
      <c r="B1" s="8"/>
      <c r="C1" s="8"/>
      <c r="D1" s="8"/>
      <c r="E1" s="8"/>
      <c r="F1" s="8"/>
      <c r="G1" s="8"/>
      <c r="H1" s="8"/>
    </row>
    <row r="3" spans="1:8" ht="26.1" customHeight="1">
      <c r="A3" s="3" t="s">
        <v>36</v>
      </c>
      <c r="B3" s="3" t="s">
        <v>37</v>
      </c>
      <c r="D3" s="3" t="s">
        <v>38</v>
      </c>
      <c r="E3" s="3" t="s">
        <v>39</v>
      </c>
    </row>
    <row r="4" spans="1:8">
      <c r="A4" t="s">
        <v>40</v>
      </c>
      <c r="B4">
        <f>COUNTIF(Vehiculos!A4:A203,"&lt;&gt;")</f>
        <v>0</v>
      </c>
      <c r="D4" t="s">
        <v>41</v>
      </c>
      <c r="E4">
        <f ca="1">COUNTIF(Mantenimientos!M4:M303,"VENCIDO")</f>
        <v>0</v>
      </c>
    </row>
    <row r="5" spans="1:8">
      <c r="A5" t="s">
        <v>42</v>
      </c>
      <c r="B5">
        <f>COUNTIF(Vehiculos!G4:G203,"ACTIVO")</f>
        <v>0</v>
      </c>
      <c r="D5" t="s">
        <v>43</v>
      </c>
      <c r="E5">
        <f ca="1">COUNTIF(Mantenimientos!M4:M303,"PRÓXIMO")</f>
        <v>0</v>
      </c>
    </row>
    <row r="6" spans="1:8">
      <c r="A6" t="s">
        <v>44</v>
      </c>
      <c r="B6">
        <f>COUNTIF(Mantenimientos!A4:A303,"&lt;&gt;")</f>
        <v>0</v>
      </c>
      <c r="D6" t="s">
        <v>45</v>
      </c>
      <c r="E6">
        <f ca="1">COUNTIF(Mantenimientos!M4:M303,"OK")</f>
        <v>0</v>
      </c>
    </row>
    <row r="7" spans="1:8">
      <c r="A7" t="s">
        <v>46</v>
      </c>
      <c r="B7" s="7">
        <f>SUM(Mantenimientos!F4:F303)</f>
        <v>0</v>
      </c>
    </row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Instrucciones</vt:lpstr>
      <vt:lpstr>Vehiculos</vt:lpstr>
      <vt:lpstr>Mantenimientos</vt:lpstr>
      <vt:lpstr>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Carlos Jiménez</cp:lastModifiedBy>
  <dcterms:modified xsi:type="dcterms:W3CDTF">2026-08-17T07:29:11Z</dcterms:modified>
</cp:coreProperties>
</file>